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3395" windowHeight="10485"/>
  </bookViews>
  <sheets>
    <sheet name="Титульный лист" sheetId="7" r:id="rId1"/>
    <sheet name="примерное меню мл" sheetId="5" r:id="rId2"/>
    <sheet name="примерное меню ст" sheetId="6" r:id="rId3"/>
  </sheets>
  <definedNames>
    <definedName name="_xlnm.Print_Area" localSheetId="1">'примерное меню мл'!$A$1:$S$234</definedName>
  </definedNames>
  <calcPr calcId="145621"/>
</workbook>
</file>

<file path=xl/calcChain.xml><?xml version="1.0" encoding="utf-8"?>
<calcChain xmlns="http://schemas.openxmlformats.org/spreadsheetml/2006/main">
  <c r="D225" i="5" l="1"/>
  <c r="E225" i="5"/>
  <c r="F225" i="5"/>
  <c r="G225" i="5"/>
  <c r="H225" i="5"/>
  <c r="H233" i="5" s="1"/>
  <c r="I225" i="5"/>
  <c r="J225" i="5"/>
  <c r="K225" i="5"/>
  <c r="L225" i="5"/>
  <c r="M225" i="5"/>
  <c r="N225" i="5"/>
  <c r="O225" i="5"/>
  <c r="P225" i="5"/>
  <c r="P233" i="5" s="1"/>
  <c r="Q225" i="5"/>
  <c r="R225" i="5"/>
  <c r="D232" i="5"/>
  <c r="E232" i="5"/>
  <c r="E233" i="5" s="1"/>
  <c r="F232" i="5"/>
  <c r="G232" i="5"/>
  <c r="H232" i="5"/>
  <c r="I232" i="5"/>
  <c r="I233" i="5" s="1"/>
  <c r="J232" i="5"/>
  <c r="K232" i="5"/>
  <c r="L232" i="5"/>
  <c r="L233" i="5" s="1"/>
  <c r="M232" i="5"/>
  <c r="M233" i="5" s="1"/>
  <c r="N232" i="5"/>
  <c r="O232" i="5"/>
  <c r="P232" i="5"/>
  <c r="Q232" i="5"/>
  <c r="Q233" i="5" s="1"/>
  <c r="R232" i="5"/>
  <c r="F233" i="5"/>
  <c r="J233" i="5"/>
  <c r="N233" i="5"/>
  <c r="G233" i="5" l="1"/>
  <c r="O233" i="5"/>
  <c r="K233" i="5"/>
  <c r="R233" i="5"/>
  <c r="D23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R185" i="6"/>
  <c r="Q185" i="6"/>
  <c r="P185" i="6"/>
  <c r="O185" i="6"/>
  <c r="N185" i="6"/>
  <c r="M185" i="6"/>
  <c r="L185" i="6"/>
  <c r="K185" i="6"/>
  <c r="J185" i="6"/>
  <c r="I185" i="6"/>
  <c r="H185" i="6"/>
  <c r="G185" i="6"/>
  <c r="F185" i="6"/>
  <c r="E185" i="6"/>
  <c r="D185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R170" i="6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D170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R86" i="6"/>
  <c r="Q86" i="6"/>
  <c r="P86" i="6"/>
  <c r="O86" i="6"/>
  <c r="N86" i="6"/>
  <c r="M86" i="6"/>
  <c r="L86" i="6"/>
  <c r="K86" i="6"/>
  <c r="J86" i="6"/>
  <c r="I86" i="6"/>
  <c r="H86" i="6"/>
  <c r="G86" i="6"/>
  <c r="F86" i="6"/>
  <c r="E86" i="6"/>
  <c r="D8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R63" i="5"/>
  <c r="R55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D217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D200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D144" i="5"/>
  <c r="R144" i="5"/>
  <c r="R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D13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06" i="5"/>
  <c r="R96" i="5"/>
  <c r="R85" i="5"/>
  <c r="R74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D96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Q74" i="5"/>
  <c r="E74" i="5"/>
  <c r="F74" i="5"/>
  <c r="G74" i="5"/>
  <c r="H74" i="5"/>
  <c r="I74" i="5"/>
  <c r="J74" i="5"/>
  <c r="K74" i="5"/>
  <c r="L74" i="5"/>
  <c r="M74" i="5"/>
  <c r="N74" i="5"/>
  <c r="O74" i="5"/>
  <c r="P74" i="5"/>
  <c r="D74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D63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D55" i="5"/>
  <c r="H201" i="5" l="1"/>
  <c r="Q201" i="5"/>
  <c r="M201" i="5"/>
  <c r="I201" i="5"/>
  <c r="D40" i="6"/>
  <c r="F40" i="6"/>
  <c r="H40" i="6"/>
  <c r="J40" i="6"/>
  <c r="L40" i="6"/>
  <c r="N40" i="6"/>
  <c r="P40" i="6"/>
  <c r="R40" i="6"/>
  <c r="E40" i="6"/>
  <c r="G40" i="6"/>
  <c r="I40" i="6"/>
  <c r="K40" i="6"/>
  <c r="M40" i="6"/>
  <c r="O40" i="6"/>
  <c r="Q40" i="6"/>
  <c r="D77" i="6"/>
  <c r="F77" i="6"/>
  <c r="H77" i="6"/>
  <c r="J77" i="6"/>
  <c r="L77" i="6"/>
  <c r="N77" i="6"/>
  <c r="P77" i="6"/>
  <c r="R77" i="6"/>
  <c r="E77" i="6"/>
  <c r="G77" i="6"/>
  <c r="I77" i="6"/>
  <c r="K77" i="6"/>
  <c r="M77" i="6"/>
  <c r="O77" i="6"/>
  <c r="Q77" i="6"/>
  <c r="D115" i="6"/>
  <c r="F115" i="6"/>
  <c r="H115" i="6"/>
  <c r="J115" i="6"/>
  <c r="L115" i="6"/>
  <c r="N115" i="6"/>
  <c r="P115" i="6"/>
  <c r="R115" i="6"/>
  <c r="E115" i="6"/>
  <c r="G115" i="6"/>
  <c r="I115" i="6"/>
  <c r="K115" i="6"/>
  <c r="M115" i="6"/>
  <c r="O115" i="6"/>
  <c r="Q115" i="6"/>
  <c r="E153" i="6"/>
  <c r="G153" i="6"/>
  <c r="I153" i="6"/>
  <c r="K153" i="6"/>
  <c r="M153" i="6"/>
  <c r="O153" i="6"/>
  <c r="Q153" i="6"/>
  <c r="E171" i="6"/>
  <c r="G171" i="6"/>
  <c r="I171" i="6"/>
  <c r="K171" i="6"/>
  <c r="M171" i="6"/>
  <c r="O171" i="6"/>
  <c r="Q171" i="6"/>
  <c r="E186" i="6"/>
  <c r="G186" i="6"/>
  <c r="I186" i="6"/>
  <c r="K186" i="6"/>
  <c r="M186" i="6"/>
  <c r="O186" i="6"/>
  <c r="E20" i="6"/>
  <c r="G20" i="6"/>
  <c r="I20" i="6"/>
  <c r="K20" i="6"/>
  <c r="M20" i="6"/>
  <c r="O20" i="6"/>
  <c r="Q20" i="6"/>
  <c r="D20" i="6"/>
  <c r="F20" i="6"/>
  <c r="H20" i="6"/>
  <c r="J20" i="6"/>
  <c r="L20" i="6"/>
  <c r="N20" i="6"/>
  <c r="P20" i="6"/>
  <c r="R20" i="6"/>
  <c r="E60" i="6"/>
  <c r="G60" i="6"/>
  <c r="I60" i="6"/>
  <c r="K60" i="6"/>
  <c r="M60" i="6"/>
  <c r="O60" i="6"/>
  <c r="Q60" i="6"/>
  <c r="D60" i="6"/>
  <c r="F60" i="6"/>
  <c r="H60" i="6"/>
  <c r="J60" i="6"/>
  <c r="L60" i="6"/>
  <c r="N60" i="6"/>
  <c r="P60" i="6"/>
  <c r="R60" i="6"/>
  <c r="E96" i="6"/>
  <c r="G96" i="6"/>
  <c r="I96" i="6"/>
  <c r="K96" i="6"/>
  <c r="M96" i="6"/>
  <c r="O96" i="6"/>
  <c r="Q96" i="6"/>
  <c r="D96" i="6"/>
  <c r="F96" i="6"/>
  <c r="H96" i="6"/>
  <c r="J96" i="6"/>
  <c r="L96" i="6"/>
  <c r="N96" i="6"/>
  <c r="P96" i="6"/>
  <c r="R96" i="6"/>
  <c r="E133" i="6"/>
  <c r="G133" i="6"/>
  <c r="I133" i="6"/>
  <c r="K133" i="6"/>
  <c r="M133" i="6"/>
  <c r="O133" i="6"/>
  <c r="Q133" i="6"/>
  <c r="D133" i="6"/>
  <c r="F133" i="6"/>
  <c r="H133" i="6"/>
  <c r="J133" i="6"/>
  <c r="L133" i="6"/>
  <c r="N133" i="6"/>
  <c r="P133" i="6"/>
  <c r="R133" i="6"/>
  <c r="D153" i="6"/>
  <c r="F153" i="6"/>
  <c r="H153" i="6"/>
  <c r="J153" i="6"/>
  <c r="L153" i="6"/>
  <c r="N153" i="6"/>
  <c r="P153" i="6"/>
  <c r="R153" i="6"/>
  <c r="D171" i="6"/>
  <c r="F171" i="6"/>
  <c r="H171" i="6"/>
  <c r="J171" i="6"/>
  <c r="L171" i="6"/>
  <c r="N171" i="6"/>
  <c r="P171" i="6"/>
  <c r="R171" i="6"/>
  <c r="D186" i="6"/>
  <c r="F186" i="6"/>
  <c r="H186" i="6"/>
  <c r="J186" i="6"/>
  <c r="L186" i="6"/>
  <c r="N186" i="6"/>
  <c r="P186" i="6"/>
  <c r="R186" i="6"/>
  <c r="Q186" i="6"/>
  <c r="P201" i="5"/>
  <c r="L201" i="5"/>
  <c r="O64" i="5"/>
  <c r="K64" i="5"/>
  <c r="G64" i="5"/>
  <c r="R64" i="5"/>
  <c r="D64" i="5"/>
  <c r="N64" i="5"/>
  <c r="J64" i="5"/>
  <c r="F64" i="5"/>
  <c r="E201" i="5"/>
  <c r="Q64" i="5"/>
  <c r="M64" i="5"/>
  <c r="I64" i="5"/>
  <c r="E64" i="5"/>
  <c r="O201" i="5"/>
  <c r="K201" i="5"/>
  <c r="G201" i="5"/>
  <c r="P64" i="5"/>
  <c r="L64" i="5"/>
  <c r="H64" i="5"/>
  <c r="R145" i="5"/>
  <c r="N201" i="5"/>
  <c r="J201" i="5"/>
  <c r="F201" i="5"/>
  <c r="R209" i="5"/>
  <c r="Q209" i="5"/>
  <c r="Q218" i="5" s="1"/>
  <c r="P209" i="5"/>
  <c r="P218" i="5" s="1"/>
  <c r="O209" i="5"/>
  <c r="O218" i="5" s="1"/>
  <c r="N209" i="5"/>
  <c r="N218" i="5" s="1"/>
  <c r="M209" i="5"/>
  <c r="M218" i="5" s="1"/>
  <c r="L209" i="5"/>
  <c r="L218" i="5" s="1"/>
  <c r="K209" i="5"/>
  <c r="K218" i="5" s="1"/>
  <c r="J209" i="5"/>
  <c r="J218" i="5" s="1"/>
  <c r="I209" i="5"/>
  <c r="I218" i="5" s="1"/>
  <c r="H209" i="5"/>
  <c r="H218" i="5" s="1"/>
  <c r="G209" i="5"/>
  <c r="G218" i="5" s="1"/>
  <c r="F209" i="5"/>
  <c r="F218" i="5" s="1"/>
  <c r="E209" i="5"/>
  <c r="E218" i="5" s="1"/>
  <c r="D209" i="5"/>
  <c r="D218" i="5" s="1"/>
  <c r="R200" i="5" l="1"/>
  <c r="R217" i="5"/>
  <c r="R218" i="5" s="1"/>
  <c r="R191" i="5"/>
  <c r="D191" i="5"/>
  <c r="D201" i="5" s="1"/>
  <c r="R181" i="5"/>
  <c r="D181" i="5"/>
  <c r="R172" i="5"/>
  <c r="Q172" i="5"/>
  <c r="Q182" i="5" s="1"/>
  <c r="P172" i="5"/>
  <c r="P182" i="5" s="1"/>
  <c r="O172" i="5"/>
  <c r="O182" i="5" s="1"/>
  <c r="N172" i="5"/>
  <c r="N182" i="5" s="1"/>
  <c r="M172" i="5"/>
  <c r="M182" i="5" s="1"/>
  <c r="L172" i="5"/>
  <c r="L182" i="5" s="1"/>
  <c r="K172" i="5"/>
  <c r="K182" i="5" s="1"/>
  <c r="J172" i="5"/>
  <c r="J182" i="5" s="1"/>
  <c r="I172" i="5"/>
  <c r="I182" i="5" s="1"/>
  <c r="H172" i="5"/>
  <c r="H182" i="5" s="1"/>
  <c r="G172" i="5"/>
  <c r="G182" i="5" s="1"/>
  <c r="F172" i="5"/>
  <c r="F182" i="5" s="1"/>
  <c r="E172" i="5"/>
  <c r="E182" i="5" s="1"/>
  <c r="D172" i="5"/>
  <c r="R154" i="5"/>
  <c r="R164" i="5" s="1"/>
  <c r="Q154" i="5"/>
  <c r="Q164" i="5" s="1"/>
  <c r="P154" i="5"/>
  <c r="P164" i="5" s="1"/>
  <c r="O154" i="5"/>
  <c r="O164" i="5" s="1"/>
  <c r="N154" i="5"/>
  <c r="N164" i="5" s="1"/>
  <c r="M154" i="5"/>
  <c r="M164" i="5" s="1"/>
  <c r="L154" i="5"/>
  <c r="L164" i="5" s="1"/>
  <c r="K154" i="5"/>
  <c r="K164" i="5" s="1"/>
  <c r="J154" i="5"/>
  <c r="J164" i="5" s="1"/>
  <c r="I154" i="5"/>
  <c r="I164" i="5" s="1"/>
  <c r="H154" i="5"/>
  <c r="H164" i="5" s="1"/>
  <c r="G154" i="5"/>
  <c r="G164" i="5" s="1"/>
  <c r="F154" i="5"/>
  <c r="F164" i="5" s="1"/>
  <c r="E154" i="5"/>
  <c r="E164" i="5" s="1"/>
  <c r="D154" i="5"/>
  <c r="D164" i="5" s="1"/>
  <c r="R123" i="5"/>
  <c r="Q123" i="5"/>
  <c r="P123" i="5"/>
  <c r="O123" i="5"/>
  <c r="N123" i="5"/>
  <c r="M123" i="5"/>
  <c r="L123" i="5"/>
  <c r="K123" i="5"/>
  <c r="J123" i="5"/>
  <c r="I123" i="5"/>
  <c r="H123" i="5"/>
  <c r="G123" i="5"/>
  <c r="F123" i="5"/>
  <c r="E123" i="5"/>
  <c r="D123" i="5"/>
  <c r="R114" i="5"/>
  <c r="D114" i="5"/>
  <c r="D106" i="5"/>
  <c r="D85" i="5"/>
  <c r="R201" i="5" l="1"/>
  <c r="D86" i="5"/>
  <c r="F86" i="5"/>
  <c r="H86" i="5"/>
  <c r="J86" i="5"/>
  <c r="L86" i="5"/>
  <c r="N86" i="5"/>
  <c r="P86" i="5"/>
  <c r="R86" i="5"/>
  <c r="D124" i="5"/>
  <c r="F124" i="5"/>
  <c r="H124" i="5"/>
  <c r="J124" i="5"/>
  <c r="L124" i="5"/>
  <c r="N124" i="5"/>
  <c r="P124" i="5"/>
  <c r="R124" i="5"/>
  <c r="E107" i="5"/>
  <c r="G107" i="5"/>
  <c r="I107" i="5"/>
  <c r="K107" i="5"/>
  <c r="M107" i="5"/>
  <c r="O107" i="5"/>
  <c r="Q107" i="5"/>
  <c r="E86" i="5"/>
  <c r="G86" i="5"/>
  <c r="I86" i="5"/>
  <c r="K86" i="5"/>
  <c r="M86" i="5"/>
  <c r="O86" i="5"/>
  <c r="Q86" i="5"/>
  <c r="E124" i="5"/>
  <c r="G124" i="5"/>
  <c r="I124" i="5"/>
  <c r="K124" i="5"/>
  <c r="M124" i="5"/>
  <c r="O124" i="5"/>
  <c r="Q124" i="5"/>
  <c r="D182" i="5"/>
  <c r="R182" i="5"/>
  <c r="D107" i="5"/>
  <c r="F107" i="5"/>
  <c r="H107" i="5"/>
  <c r="J107" i="5"/>
  <c r="L107" i="5"/>
  <c r="N107" i="5"/>
  <c r="P107" i="5"/>
  <c r="R107" i="5"/>
</calcChain>
</file>

<file path=xl/sharedStrings.xml><?xml version="1.0" encoding="utf-8"?>
<sst xmlns="http://schemas.openxmlformats.org/spreadsheetml/2006/main" count="467" uniqueCount="156">
  <si>
    <t>«УТВЕРЖДАЮ»</t>
  </si>
  <si>
    <t>(коррекционная) школа №43» г.Инты</t>
  </si>
  <si>
    <t>ПРИМЕРНОЕ 10-ДНЕВНОЕ МЕНЮ</t>
  </si>
  <si>
    <t>ГОУ РК «Специальная (коррекционная) школа №43» г.Инты</t>
  </si>
  <si>
    <t>№ рецеп-</t>
  </si>
  <si>
    <t>туры</t>
  </si>
  <si>
    <t>Наименование блюд</t>
  </si>
  <si>
    <t>Масса</t>
  </si>
  <si>
    <t>порции</t>
  </si>
  <si>
    <t>Белки, г.</t>
  </si>
  <si>
    <t>Жиры, г.</t>
  </si>
  <si>
    <t>Углеводы, г</t>
  </si>
  <si>
    <t>Витамины, мг</t>
  </si>
  <si>
    <t>Минеральные вещества мг</t>
  </si>
  <si>
    <t xml:space="preserve">Энергетическая </t>
  </si>
  <si>
    <t xml:space="preserve">ценность, </t>
  </si>
  <si>
    <t>ккал</t>
  </si>
  <si>
    <t>общ</t>
  </si>
  <si>
    <t>жив</t>
  </si>
  <si>
    <t>раст</t>
  </si>
  <si>
    <t>моно и ди сахара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</si>
  <si>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</si>
  <si>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</si>
  <si>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</si>
  <si>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</si>
  <si>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</si>
  <si>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</si>
  <si>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</si>
  <si>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</si>
  <si>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(7-10 лет) </t>
  </si>
  <si>
    <t xml:space="preserve">День 1 </t>
  </si>
  <si>
    <t>(понедельник)</t>
  </si>
  <si>
    <t xml:space="preserve"> Завтрак</t>
  </si>
  <si>
    <t>Каша молочная манная жидкая</t>
  </si>
  <si>
    <t>Чай с сахаром</t>
  </si>
  <si>
    <t>ПР</t>
  </si>
  <si>
    <t>Хлеб пшеничный</t>
  </si>
  <si>
    <t>Яблоки свежие</t>
  </si>
  <si>
    <t xml:space="preserve">Йогурт </t>
  </si>
  <si>
    <t>ИТОГО за завтрак</t>
  </si>
  <si>
    <t>Обед</t>
  </si>
  <si>
    <t>Винегрет овощной с растительным маслом</t>
  </si>
  <si>
    <t>Щи из свежей капусты и  картофеля</t>
  </si>
  <si>
    <t>Каша гречневая рассыпчатая</t>
  </si>
  <si>
    <t>Хлеб ржано-пшеничный</t>
  </si>
  <si>
    <t>ИТОГО за обед</t>
  </si>
  <si>
    <t>ИТОГО за день</t>
  </si>
  <si>
    <t xml:space="preserve">День 2 </t>
  </si>
  <si>
    <t>(вторник)</t>
  </si>
  <si>
    <t>Завтрак</t>
  </si>
  <si>
    <t>Омлет натуральный</t>
  </si>
  <si>
    <t>Какао с молоком</t>
  </si>
  <si>
    <t xml:space="preserve">Салат  из белокочанной капусты </t>
  </si>
  <si>
    <t>Гренки из хлеба пшеничного</t>
  </si>
  <si>
    <t>Суп гороховый</t>
  </si>
  <si>
    <t>Макароны отварные с маслом</t>
  </si>
  <si>
    <t>150/10</t>
  </si>
  <si>
    <t>Котлеты или биточки рыбные</t>
  </si>
  <si>
    <t>День 3 (среда)</t>
  </si>
  <si>
    <t>Изделие кондитерское</t>
  </si>
  <si>
    <t>Салат  из свеклы с зеленым горошком</t>
  </si>
  <si>
    <t>Рассольник ленинградский с крупой пшенной</t>
  </si>
  <si>
    <t>Оладьи из печени со сливочным маслом</t>
  </si>
  <si>
    <t>Пюре картофельное</t>
  </si>
  <si>
    <t>Компот из смеси сухофруктов</t>
  </si>
  <si>
    <t>День 4 (четверг)</t>
  </si>
  <si>
    <t>Пудинг из творога</t>
  </si>
  <si>
    <t>Бефстроганов из мяса отварного</t>
  </si>
  <si>
    <t xml:space="preserve">Хлеб ржано-пшеничный </t>
  </si>
  <si>
    <t>День 5 (пятница)</t>
  </si>
  <si>
    <t>Булочка дорожная</t>
  </si>
  <si>
    <t>Суп из овощей</t>
  </si>
  <si>
    <t>Плов из мяса</t>
  </si>
  <si>
    <t>День 6 (понедельник)</t>
  </si>
  <si>
    <t>Йогурт</t>
  </si>
  <si>
    <t>Суп картофельный с макаронными изделиями</t>
  </si>
  <si>
    <t>День 7 (вторник)</t>
  </si>
  <si>
    <t>Суп картофельный с рыбными консервами</t>
  </si>
  <si>
    <t>Котлеты, рубленные из птицы</t>
  </si>
  <si>
    <t>День 8  (среда) Завтрак</t>
  </si>
  <si>
    <t xml:space="preserve">Какао с молоком </t>
  </si>
  <si>
    <t>Пицца школьная 2 вариант</t>
  </si>
  <si>
    <t xml:space="preserve">Жаркое по-домашнему </t>
  </si>
  <si>
    <t>Напиток кофейный на молоке</t>
  </si>
  <si>
    <t>Борщ с капустой и картофелем</t>
  </si>
  <si>
    <t>Тефтели рыбные</t>
  </si>
  <si>
    <t>Рис отварной</t>
  </si>
  <si>
    <t>День 10 (пятница)</t>
  </si>
  <si>
    <t xml:space="preserve">Запеканка из творога </t>
  </si>
  <si>
    <t>(11-18 лет)</t>
  </si>
  <si>
    <t xml:space="preserve">Щи из свежей капусты и  картофеля    </t>
  </si>
  <si>
    <t>Птица, тушенная в соусе</t>
  </si>
  <si>
    <t xml:space="preserve">День 2 (вторник) </t>
  </si>
  <si>
    <t>200/10</t>
  </si>
  <si>
    <t>День 8 (среда)</t>
  </si>
  <si>
    <t>День 9 (четверг)</t>
  </si>
  <si>
    <t>Руководство для применения:</t>
  </si>
  <si>
    <t xml:space="preserve">- «Сборник рецептур на продукцию для обучающихся во всех образовательных учреждениях, сборник технических нормативов» под ред. Могильного М.П., Тутельян В.А, М.: Дели принт, 2011г. </t>
  </si>
  <si>
    <t>- СанПиН 2.4.5.2409-08 от 23.07.2008 «Санитарно-эпидемиологические требования к организации питания обучающихся в общеобразовательных учреждениях, учреждениях начального и среднего профессионального образования».</t>
  </si>
  <si>
    <t>Булочка домашняя</t>
  </si>
  <si>
    <t>Горошек консервированный</t>
  </si>
  <si>
    <t>Пирожок с фруктовой начинкой</t>
  </si>
  <si>
    <t xml:space="preserve">Сок фруктовый </t>
  </si>
  <si>
    <t>Бутерброд с сыром и маслом</t>
  </si>
  <si>
    <t>40/20/10</t>
  </si>
  <si>
    <t>Салат из свеклы отварной</t>
  </si>
  <si>
    <t>Суп с крупой и мясными фрикадельками</t>
  </si>
  <si>
    <t>Сок фруктовый</t>
  </si>
  <si>
    <t>Икра кабачковая</t>
  </si>
  <si>
    <t>Пр</t>
  </si>
  <si>
    <t>крахмал</t>
  </si>
  <si>
    <t>Бутерброд с сыром</t>
  </si>
  <si>
    <t>Котлеты из говядины</t>
  </si>
  <si>
    <t>50\30\10</t>
  </si>
  <si>
    <t>Яйцо вареное</t>
  </si>
  <si>
    <t>Тефтели с соусом</t>
  </si>
  <si>
    <t>Гуляш из отварной говядины</t>
  </si>
  <si>
    <t>Соус сметанный с томатом</t>
  </si>
  <si>
    <t>Капуста тушеная</t>
  </si>
  <si>
    <t>День 1 (понедельник) Завтрак</t>
  </si>
  <si>
    <t xml:space="preserve">Птица, тушеная в соусе </t>
  </si>
  <si>
    <t>Сарделька отварная</t>
  </si>
  <si>
    <t>Котлеты рубленные из птицы</t>
  </si>
  <si>
    <t>Напиток кофейный с молоком</t>
  </si>
  <si>
    <t>Суп картофельный с крупой</t>
  </si>
  <si>
    <t>Салат картофельный с огурцами солеными</t>
  </si>
  <si>
    <t>И.о. директора ГОУ РК «Специальная</t>
  </si>
  <si>
    <t>на 2022-2023 учебный год</t>
  </si>
  <si>
    <t>Снежок</t>
  </si>
  <si>
    <t>Яблоки</t>
  </si>
  <si>
    <t xml:space="preserve">Яблоки  </t>
  </si>
  <si>
    <t>День 4 (четверг)  Завтрак</t>
  </si>
  <si>
    <t>Компот из смеси сухоф</t>
  </si>
  <si>
    <t>Бутерброд с  маслом</t>
  </si>
  <si>
    <t>40/10</t>
  </si>
  <si>
    <t>Бутерброд с маслом</t>
  </si>
  <si>
    <t>50\10</t>
  </si>
  <si>
    <t>Каша рисовая</t>
  </si>
  <si>
    <t>Огурец соленый</t>
  </si>
  <si>
    <t>Апельсины</t>
  </si>
  <si>
    <t>____________________ М.С.Гагарин</t>
  </si>
  <si>
    <t>Салат  из свеклы с зел гор</t>
  </si>
  <si>
    <t>Макароны отв с масл</t>
  </si>
  <si>
    <t>Хлеб пшеничн</t>
  </si>
  <si>
    <t>Изделие кондитер</t>
  </si>
  <si>
    <t>Хлеб ржано-пшеничн</t>
  </si>
  <si>
    <t>Пюре картофельн</t>
  </si>
  <si>
    <t>Каша молочная манная</t>
  </si>
  <si>
    <t xml:space="preserve">Яблоки </t>
  </si>
  <si>
    <t>Пюре картофельно</t>
  </si>
  <si>
    <t>Печень по-строгановски</t>
  </si>
  <si>
    <r>
      <t>«_</t>
    </r>
    <r>
      <rPr>
        <u/>
        <sz val="10"/>
        <color theme="1"/>
        <rFont val="Times New Roman"/>
        <family val="1"/>
        <charset val="204"/>
      </rPr>
      <t>01</t>
    </r>
    <r>
      <rPr>
        <sz val="10"/>
        <color theme="1"/>
        <rFont val="Times New Roman"/>
        <family val="1"/>
        <charset val="204"/>
      </rPr>
      <t xml:space="preserve">_»    __________________    2022г. </t>
    </r>
  </si>
  <si>
    <t>января</t>
  </si>
  <si>
    <t>2023г.</t>
  </si>
  <si>
    <t>20-50</t>
  </si>
  <si>
    <t>82,9/207,2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</si>
</sst>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0" borderId="0" xfId="0" applyFont="1" applyAlignment="1">
      <alignment vertical="center"/>
    </xf>
    <xf numFmtId="0" fontId="0" fillId="0" borderId="3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1" fillId="3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0" fillId="3" borderId="0" xfId="0" applyFill="1" applyBorder="1"/>
    <xf numFmtId="0" fontId="8" fillId="3" borderId="7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wrapText="1"/>
    </xf>
    <xf numFmtId="0" fontId="7" fillId="0" borderId="4" xfId="0" applyFont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justify" vertical="center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470647</xdr:colOff>
      <xdr:row>61</xdr:row>
      <xdr:rowOff>160486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03706" cy="11780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85" zoomScaleNormal="85" workbookViewId="0"/>
  </sheetViews>
  <sheetFormatPr defaultRowHeight="15" x14ac:dyDescent="0.25"/>
  <sheetData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30"/>
  <sheetViews>
    <sheetView view="pageBreakPreview" topLeftCell="A40" zoomScale="80" zoomScaleNormal="100" zoomScaleSheetLayoutView="80" zoomScalePageLayoutView="80" workbookViewId="0">
      <selection activeCell="N99" sqref="N99"/>
    </sheetView>
  </sheetViews>
  <sheetFormatPr defaultRowHeight="15" x14ac:dyDescent="0.25"/>
  <cols>
    <col min="2" max="2" width="10.42578125" customWidth="1"/>
    <col min="17" max="19" width="9.140625" customWidth="1"/>
  </cols>
  <sheetData>
    <row r="1" spans="1:19" x14ac:dyDescent="0.25">
      <c r="A1" s="1"/>
      <c r="R1" s="1" t="s">
        <v>0</v>
      </c>
    </row>
    <row r="2" spans="1:19" x14ac:dyDescent="0.25">
      <c r="A2" s="1"/>
      <c r="O2" s="1" t="s">
        <v>126</v>
      </c>
    </row>
    <row r="3" spans="1:19" x14ac:dyDescent="0.25">
      <c r="A3" s="1"/>
      <c r="O3" s="1" t="s">
        <v>1</v>
      </c>
    </row>
    <row r="4" spans="1:19" x14ac:dyDescent="0.25">
      <c r="A4" s="1"/>
      <c r="O4" s="1" t="s">
        <v>140</v>
      </c>
    </row>
    <row r="5" spans="1:19" x14ac:dyDescent="0.25">
      <c r="A5" s="1"/>
      <c r="O5" s="1" t="s">
        <v>151</v>
      </c>
      <c r="P5" s="162" t="s">
        <v>152</v>
      </c>
      <c r="Q5" s="162" t="s">
        <v>153</v>
      </c>
    </row>
    <row r="6" spans="1:19" x14ac:dyDescent="0.25">
      <c r="A6" s="1"/>
    </row>
    <row r="7" spans="1:19" x14ac:dyDescent="0.25">
      <c r="A7" s="27"/>
    </row>
    <row r="8" spans="1:19" x14ac:dyDescent="0.25">
      <c r="A8" s="27"/>
    </row>
    <row r="9" spans="1:19" x14ac:dyDescent="0.25">
      <c r="A9" s="27"/>
    </row>
    <row r="10" spans="1:19" x14ac:dyDescent="0.25">
      <c r="A10" s="27"/>
    </row>
    <row r="11" spans="1:19" x14ac:dyDescent="0.25">
      <c r="A11" s="27"/>
    </row>
    <row r="12" spans="1:19" ht="20.25" customHeight="1" x14ac:dyDescent="0.25">
      <c r="A12" s="211" t="s">
        <v>2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</row>
    <row r="13" spans="1:19" ht="20.25" customHeight="1" x14ac:dyDescent="0.25">
      <c r="A13" s="211" t="s">
        <v>3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</row>
    <row r="14" spans="1:19" ht="20.25" customHeight="1" x14ac:dyDescent="0.25">
      <c r="A14" s="211" t="s">
        <v>127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</row>
    <row r="15" spans="1:19" ht="20.25" x14ac:dyDescent="0.25">
      <c r="A15" s="28"/>
    </row>
    <row r="16" spans="1:19" ht="20.25" x14ac:dyDescent="0.25">
      <c r="A16" s="28"/>
    </row>
    <row r="17" spans="1:1" ht="20.25" x14ac:dyDescent="0.25">
      <c r="A17" s="28"/>
    </row>
    <row r="18" spans="1:1" ht="20.25" x14ac:dyDescent="0.25">
      <c r="A18" s="28"/>
    </row>
    <row r="19" spans="1:1" ht="20.25" x14ac:dyDescent="0.25">
      <c r="A19" s="28"/>
    </row>
    <row r="20" spans="1:1" ht="20.25" x14ac:dyDescent="0.25">
      <c r="A20" s="28"/>
    </row>
    <row r="21" spans="1:1" x14ac:dyDescent="0.25">
      <c r="A21" s="27"/>
    </row>
    <row r="22" spans="1:1" x14ac:dyDescent="0.25">
      <c r="A22" s="27"/>
    </row>
    <row r="23" spans="1:1" x14ac:dyDescent="0.25">
      <c r="A23" s="27"/>
    </row>
    <row r="24" spans="1:1" x14ac:dyDescent="0.25">
      <c r="A24" s="27"/>
    </row>
    <row r="25" spans="1:1" x14ac:dyDescent="0.25">
      <c r="A25" s="27"/>
    </row>
    <row r="26" spans="1:1" x14ac:dyDescent="0.25">
      <c r="A26" s="27"/>
    </row>
    <row r="27" spans="1:1" x14ac:dyDescent="0.25">
      <c r="A27" s="27"/>
    </row>
    <row r="28" spans="1:1" x14ac:dyDescent="0.25">
      <c r="A28" s="27"/>
    </row>
    <row r="29" spans="1:1" x14ac:dyDescent="0.25">
      <c r="A29" s="27"/>
    </row>
    <row r="30" spans="1:1" x14ac:dyDescent="0.25">
      <c r="A30" s="27"/>
    </row>
    <row r="31" spans="1:1" x14ac:dyDescent="0.25">
      <c r="A31" s="27"/>
    </row>
    <row r="32" spans="1:1" x14ac:dyDescent="0.25">
      <c r="A32" s="27"/>
    </row>
    <row r="33" spans="1:19" x14ac:dyDescent="0.25">
      <c r="A33" s="27"/>
    </row>
    <row r="34" spans="1:19" x14ac:dyDescent="0.25">
      <c r="A34" s="27"/>
    </row>
    <row r="35" spans="1:19" x14ac:dyDescent="0.25">
      <c r="A35" s="27"/>
    </row>
    <row r="36" spans="1:19" x14ac:dyDescent="0.25">
      <c r="A36" s="27"/>
    </row>
    <row r="37" spans="1:19" x14ac:dyDescent="0.25">
      <c r="A37" s="27"/>
    </row>
    <row r="38" spans="1:19" x14ac:dyDescent="0.25">
      <c r="A38" s="27"/>
    </row>
    <row r="39" spans="1:19" ht="15.75" thickBot="1" x14ac:dyDescent="0.3">
      <c r="A39" s="27"/>
    </row>
    <row r="40" spans="1:19" ht="15" customHeight="1" x14ac:dyDescent="0.25">
      <c r="A40" s="24" t="s">
        <v>4</v>
      </c>
      <c r="B40" s="212" t="s">
        <v>6</v>
      </c>
      <c r="C40" s="20" t="s">
        <v>7</v>
      </c>
      <c r="D40" s="215" t="s">
        <v>9</v>
      </c>
      <c r="E40" s="216"/>
      <c r="F40" s="215" t="s">
        <v>10</v>
      </c>
      <c r="G40" s="216"/>
      <c r="H40" s="215" t="s">
        <v>11</v>
      </c>
      <c r="I40" s="216"/>
      <c r="J40" s="215" t="s">
        <v>12</v>
      </c>
      <c r="K40" s="219"/>
      <c r="L40" s="219"/>
      <c r="M40" s="216"/>
      <c r="N40" s="215" t="s">
        <v>13</v>
      </c>
      <c r="O40" s="219"/>
      <c r="P40" s="219"/>
      <c r="Q40" s="216"/>
      <c r="R40" s="215" t="s">
        <v>14</v>
      </c>
      <c r="S40" s="216"/>
    </row>
    <row r="41" spans="1:19" ht="15.75" thickBot="1" x14ac:dyDescent="0.3">
      <c r="A41" s="25" t="s">
        <v>5</v>
      </c>
      <c r="B41" s="213"/>
      <c r="C41" s="21" t="s">
        <v>8</v>
      </c>
      <c r="D41" s="217"/>
      <c r="E41" s="218"/>
      <c r="F41" s="217"/>
      <c r="G41" s="218"/>
      <c r="H41" s="217"/>
      <c r="I41" s="218"/>
      <c r="J41" s="217"/>
      <c r="K41" s="220"/>
      <c r="L41" s="220"/>
      <c r="M41" s="218"/>
      <c r="N41" s="217"/>
      <c r="O41" s="220"/>
      <c r="P41" s="220"/>
      <c r="Q41" s="218"/>
      <c r="R41" s="221" t="s">
        <v>15</v>
      </c>
      <c r="S41" s="222"/>
    </row>
    <row r="42" spans="1:19" ht="35.25" customHeight="1" thickBot="1" x14ac:dyDescent="0.3">
      <c r="A42" s="2"/>
      <c r="B42" s="214"/>
      <c r="C42" s="3"/>
      <c r="D42" s="22" t="s">
        <v>17</v>
      </c>
      <c r="E42" s="22" t="s">
        <v>18</v>
      </c>
      <c r="F42" s="22" t="s">
        <v>17</v>
      </c>
      <c r="G42" s="22" t="s">
        <v>19</v>
      </c>
      <c r="H42" s="22" t="s">
        <v>20</v>
      </c>
      <c r="I42" s="22" t="s">
        <v>110</v>
      </c>
      <c r="J42" s="22" t="s">
        <v>21</v>
      </c>
      <c r="K42" s="22" t="s">
        <v>22</v>
      </c>
      <c r="L42" s="22" t="s">
        <v>23</v>
      </c>
      <c r="M42" s="22" t="s">
        <v>24</v>
      </c>
      <c r="N42" s="22" t="s">
        <v>25</v>
      </c>
      <c r="O42" s="22" t="s">
        <v>26</v>
      </c>
      <c r="P42" s="22" t="s">
        <v>27</v>
      </c>
      <c r="Q42" s="22" t="s">
        <v>28</v>
      </c>
      <c r="R42" s="217" t="s">
        <v>16</v>
      </c>
      <c r="S42" s="218"/>
    </row>
    <row r="43" spans="1:19" ht="12" customHeight="1" thickBot="1" x14ac:dyDescent="0.3">
      <c r="A43" s="26">
        <v>1</v>
      </c>
      <c r="B43" s="22">
        <v>2</v>
      </c>
      <c r="C43" s="22">
        <v>3</v>
      </c>
      <c r="D43" s="22">
        <v>5</v>
      </c>
      <c r="E43" s="22">
        <v>6</v>
      </c>
      <c r="F43" s="22">
        <v>7</v>
      </c>
      <c r="G43" s="22">
        <v>8</v>
      </c>
      <c r="H43" s="22">
        <v>9</v>
      </c>
      <c r="I43" s="22">
        <v>10</v>
      </c>
      <c r="J43" s="22">
        <v>11</v>
      </c>
      <c r="K43" s="22">
        <v>12</v>
      </c>
      <c r="L43" s="22">
        <v>13</v>
      </c>
      <c r="M43" s="22">
        <v>14</v>
      </c>
      <c r="N43" s="22">
        <v>15</v>
      </c>
      <c r="O43" s="22">
        <v>16</v>
      </c>
      <c r="P43" s="22">
        <v>17</v>
      </c>
      <c r="Q43" s="22">
        <v>18</v>
      </c>
      <c r="R43" s="175">
        <v>19</v>
      </c>
      <c r="S43" s="176"/>
    </row>
    <row r="44" spans="1:19" x14ac:dyDescent="0.25">
      <c r="A44" s="223" t="s">
        <v>29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5"/>
    </row>
    <row r="45" spans="1:19" x14ac:dyDescent="0.25">
      <c r="A45" s="221" t="s">
        <v>30</v>
      </c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222"/>
    </row>
    <row r="46" spans="1:19" ht="15" customHeight="1" x14ac:dyDescent="0.25">
      <c r="A46" s="221" t="s">
        <v>31</v>
      </c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222"/>
    </row>
    <row r="47" spans="1:19" ht="15.75" thickBot="1" x14ac:dyDescent="0.3">
      <c r="A47" s="217" t="s">
        <v>32</v>
      </c>
      <c r="B47" s="220"/>
      <c r="C47" s="220"/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18"/>
    </row>
    <row r="48" spans="1:19" ht="45" customHeight="1" thickBot="1" x14ac:dyDescent="0.3">
      <c r="A48" s="32">
        <v>181</v>
      </c>
      <c r="B48" s="61" t="s">
        <v>33</v>
      </c>
      <c r="C48" s="31">
        <v>200</v>
      </c>
      <c r="D48" s="31">
        <v>6.02</v>
      </c>
      <c r="E48" s="31">
        <v>2.72</v>
      </c>
      <c r="F48" s="31">
        <v>4.05</v>
      </c>
      <c r="G48" s="31">
        <v>0.3</v>
      </c>
      <c r="H48" s="31">
        <v>25.31</v>
      </c>
      <c r="I48" s="31">
        <v>8.06</v>
      </c>
      <c r="J48" s="31">
        <v>0.04</v>
      </c>
      <c r="K48" s="31">
        <v>0.36</v>
      </c>
      <c r="L48" s="31">
        <v>32.700000000000003</v>
      </c>
      <c r="M48" s="31">
        <v>0.1</v>
      </c>
      <c r="N48" s="31">
        <v>132.63999999999999</v>
      </c>
      <c r="O48" s="31">
        <v>109.74</v>
      </c>
      <c r="P48" s="31">
        <v>17.059999999999999</v>
      </c>
      <c r="Q48" s="15">
        <v>0.26</v>
      </c>
      <c r="R48" s="173">
        <v>194.01</v>
      </c>
      <c r="S48" s="174"/>
    </row>
    <row r="49" spans="1:19" ht="27" customHeight="1" thickBot="1" x14ac:dyDescent="0.3">
      <c r="A49" s="32">
        <v>376</v>
      </c>
      <c r="B49" s="42" t="s">
        <v>34</v>
      </c>
      <c r="C49" s="31">
        <v>200</v>
      </c>
      <c r="D49" s="31">
        <v>0.53</v>
      </c>
      <c r="E49" s="31">
        <v>0</v>
      </c>
      <c r="F49" s="31">
        <v>0</v>
      </c>
      <c r="G49" s="31">
        <v>0</v>
      </c>
      <c r="H49" s="31">
        <v>9.4700000000000006</v>
      </c>
      <c r="I49" s="31">
        <v>0</v>
      </c>
      <c r="J49" s="31">
        <v>0</v>
      </c>
      <c r="K49" s="31">
        <v>0.27</v>
      </c>
      <c r="L49" s="31">
        <v>0</v>
      </c>
      <c r="M49" s="31">
        <v>0</v>
      </c>
      <c r="N49" s="31">
        <v>13.6</v>
      </c>
      <c r="O49" s="31">
        <v>22.13</v>
      </c>
      <c r="P49" s="31">
        <v>11.73</v>
      </c>
      <c r="Q49" s="15">
        <v>2.13</v>
      </c>
      <c r="R49" s="173">
        <v>40</v>
      </c>
      <c r="S49" s="174"/>
    </row>
    <row r="50" spans="1:19" ht="36.75" customHeight="1" thickBot="1" x14ac:dyDescent="0.3">
      <c r="A50" s="48">
        <v>3</v>
      </c>
      <c r="B50" s="61" t="s">
        <v>103</v>
      </c>
      <c r="C50" s="76" t="s">
        <v>104</v>
      </c>
      <c r="D50" s="76">
        <v>8.1199999999999992</v>
      </c>
      <c r="E50" s="76">
        <v>3.52</v>
      </c>
      <c r="F50" s="76">
        <v>11.62</v>
      </c>
      <c r="G50" s="76">
        <v>0.24</v>
      </c>
      <c r="H50" s="76">
        <v>20.76</v>
      </c>
      <c r="I50" s="76">
        <v>14.55</v>
      </c>
      <c r="J50" s="76">
        <v>0.04</v>
      </c>
      <c r="K50" s="76">
        <v>0.11</v>
      </c>
      <c r="L50" s="76">
        <v>59</v>
      </c>
      <c r="M50" s="76">
        <v>0</v>
      </c>
      <c r="N50" s="76">
        <v>139.19999999999999</v>
      </c>
      <c r="O50" s="76">
        <v>96</v>
      </c>
      <c r="P50" s="76">
        <v>9.4499999999999993</v>
      </c>
      <c r="Q50" s="76">
        <v>0.49</v>
      </c>
      <c r="R50" s="173">
        <v>219.8</v>
      </c>
      <c r="S50" s="174"/>
    </row>
    <row r="51" spans="1:19" ht="24.75" thickBot="1" x14ac:dyDescent="0.3">
      <c r="A51" s="32">
        <v>338</v>
      </c>
      <c r="B51" s="42" t="s">
        <v>37</v>
      </c>
      <c r="C51" s="31">
        <v>100</v>
      </c>
      <c r="D51" s="31">
        <v>0.4</v>
      </c>
      <c r="E51" s="31">
        <v>0</v>
      </c>
      <c r="F51" s="31">
        <v>0.4</v>
      </c>
      <c r="G51" s="31">
        <v>0.4</v>
      </c>
      <c r="H51" s="31">
        <v>9.8000000000000007</v>
      </c>
      <c r="I51" s="31">
        <v>9</v>
      </c>
      <c r="J51" s="31">
        <v>0.03</v>
      </c>
      <c r="K51" s="31">
        <v>10</v>
      </c>
      <c r="L51" s="31">
        <v>0</v>
      </c>
      <c r="M51" s="31">
        <v>0.2</v>
      </c>
      <c r="N51" s="31">
        <v>16</v>
      </c>
      <c r="O51" s="31">
        <v>11</v>
      </c>
      <c r="P51" s="31">
        <v>9</v>
      </c>
      <c r="Q51" s="15">
        <v>2.2000000000000002</v>
      </c>
      <c r="R51" s="173">
        <v>47</v>
      </c>
      <c r="S51" s="174"/>
    </row>
    <row r="52" spans="1:19" s="51" customFormat="1" ht="25.5" customHeight="1" thickBot="1" x14ac:dyDescent="0.3">
      <c r="A52" s="48">
        <v>209</v>
      </c>
      <c r="B52" s="42" t="s">
        <v>114</v>
      </c>
      <c r="C52" s="47">
        <v>55</v>
      </c>
      <c r="D52" s="47">
        <v>6.35</v>
      </c>
      <c r="E52" s="47">
        <v>6.35</v>
      </c>
      <c r="F52" s="47">
        <v>6.32</v>
      </c>
      <c r="G52" s="47">
        <v>0</v>
      </c>
      <c r="H52" s="47">
        <v>0.38</v>
      </c>
      <c r="I52" s="47">
        <v>0</v>
      </c>
      <c r="J52" s="47">
        <v>0.04</v>
      </c>
      <c r="K52" s="47">
        <v>0</v>
      </c>
      <c r="L52" s="47">
        <v>137.5</v>
      </c>
      <c r="M52" s="47">
        <v>0</v>
      </c>
      <c r="N52" s="47">
        <v>30.2</v>
      </c>
      <c r="O52" s="47">
        <v>105.6</v>
      </c>
      <c r="P52" s="47">
        <v>6.8</v>
      </c>
      <c r="Q52" s="47">
        <v>1.37</v>
      </c>
      <c r="R52" s="173">
        <v>86.6</v>
      </c>
      <c r="S52" s="174"/>
    </row>
    <row r="53" spans="1:19" s="51" customFormat="1" ht="33" customHeight="1" thickBot="1" x14ac:dyDescent="0.3">
      <c r="A53" s="56" t="s">
        <v>35</v>
      </c>
      <c r="B53" s="42" t="s">
        <v>59</v>
      </c>
      <c r="C53" s="163" t="s">
        <v>154</v>
      </c>
      <c r="D53" s="163">
        <v>4.25</v>
      </c>
      <c r="E53" s="163">
        <v>0</v>
      </c>
      <c r="F53" s="163">
        <v>5.65</v>
      </c>
      <c r="G53" s="163">
        <v>3.3</v>
      </c>
      <c r="H53" s="163">
        <v>9.5</v>
      </c>
      <c r="I53" s="163">
        <v>27.15</v>
      </c>
      <c r="J53" s="163">
        <v>0.05</v>
      </c>
      <c r="K53" s="163">
        <v>0</v>
      </c>
      <c r="L53" s="163">
        <v>32.5</v>
      </c>
      <c r="M53" s="163">
        <v>0.65</v>
      </c>
      <c r="N53" s="163">
        <v>20.5</v>
      </c>
      <c r="O53" s="163">
        <v>43.5</v>
      </c>
      <c r="P53" s="163">
        <v>7.5</v>
      </c>
      <c r="Q53" s="163">
        <v>0.5</v>
      </c>
      <c r="R53" s="173" t="s">
        <v>155</v>
      </c>
      <c r="S53" s="174"/>
    </row>
    <row r="54" spans="1:19" ht="15.75" hidden="1" customHeight="1" thickBot="1" x14ac:dyDescent="0.3">
      <c r="A54" s="32" t="s">
        <v>35</v>
      </c>
      <c r="B54" s="42" t="s">
        <v>38</v>
      </c>
      <c r="C54" s="31">
        <v>150</v>
      </c>
      <c r="D54" s="31">
        <v>6.15</v>
      </c>
      <c r="E54" s="31">
        <v>6.15</v>
      </c>
      <c r="F54" s="31">
        <v>2.25</v>
      </c>
      <c r="G54" s="31">
        <v>0</v>
      </c>
      <c r="H54" s="31">
        <v>8.85</v>
      </c>
      <c r="I54" s="31">
        <v>0</v>
      </c>
      <c r="J54" s="31">
        <v>0.05</v>
      </c>
      <c r="K54" s="31">
        <v>0.9</v>
      </c>
      <c r="L54" s="31">
        <v>15</v>
      </c>
      <c r="M54" s="31">
        <v>0</v>
      </c>
      <c r="N54" s="31">
        <v>186</v>
      </c>
      <c r="O54" s="31">
        <v>142.5</v>
      </c>
      <c r="P54" s="31">
        <v>22.5</v>
      </c>
      <c r="Q54" s="31">
        <v>0.16</v>
      </c>
      <c r="R54" s="173">
        <v>80.25</v>
      </c>
      <c r="S54" s="174"/>
    </row>
    <row r="55" spans="1:19" ht="23.25" customHeight="1" thickBot="1" x14ac:dyDescent="0.3">
      <c r="A55" s="32"/>
      <c r="B55" s="42" t="s">
        <v>39</v>
      </c>
      <c r="C55" s="31"/>
      <c r="D55" s="14">
        <f>SUM(D48:D54)</f>
        <v>31.82</v>
      </c>
      <c r="E55" s="14">
        <f t="shared" ref="E55:Q55" si="0">SUM(E48:E54)</f>
        <v>18.740000000000002</v>
      </c>
      <c r="F55" s="14">
        <f t="shared" si="0"/>
        <v>30.29</v>
      </c>
      <c r="G55" s="14">
        <f t="shared" si="0"/>
        <v>4.24</v>
      </c>
      <c r="H55" s="14">
        <f t="shared" si="0"/>
        <v>84.07</v>
      </c>
      <c r="I55" s="14">
        <f t="shared" si="0"/>
        <v>58.76</v>
      </c>
      <c r="J55" s="14">
        <f t="shared" si="0"/>
        <v>0.25</v>
      </c>
      <c r="K55" s="14">
        <f t="shared" si="0"/>
        <v>11.64</v>
      </c>
      <c r="L55" s="14">
        <f t="shared" si="0"/>
        <v>276.7</v>
      </c>
      <c r="M55" s="14">
        <f t="shared" si="0"/>
        <v>0.95000000000000007</v>
      </c>
      <c r="N55" s="14">
        <f t="shared" si="0"/>
        <v>538.13999999999987</v>
      </c>
      <c r="O55" s="14">
        <f t="shared" si="0"/>
        <v>530.47</v>
      </c>
      <c r="P55" s="14">
        <f t="shared" si="0"/>
        <v>84.039999999999992</v>
      </c>
      <c r="Q55" s="14">
        <f t="shared" si="0"/>
        <v>7.11</v>
      </c>
      <c r="R55" s="177">
        <f>SUM(R48:S54)</f>
        <v>667.66</v>
      </c>
      <c r="S55" s="178"/>
    </row>
    <row r="56" spans="1:19" ht="15.75" thickBot="1" x14ac:dyDescent="0.3">
      <c r="A56" s="173" t="s">
        <v>40</v>
      </c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74"/>
    </row>
    <row r="57" spans="1:19" ht="48" customHeight="1" thickBot="1" x14ac:dyDescent="0.3">
      <c r="A57" s="32">
        <v>67</v>
      </c>
      <c r="B57" s="61" t="s">
        <v>41</v>
      </c>
      <c r="C57" s="31">
        <v>100</v>
      </c>
      <c r="D57" s="31">
        <v>1.62</v>
      </c>
      <c r="E57" s="31">
        <v>0</v>
      </c>
      <c r="F57" s="31">
        <v>6.2</v>
      </c>
      <c r="G57" s="31">
        <v>6.2</v>
      </c>
      <c r="H57" s="31">
        <v>5.0999999999999996</v>
      </c>
      <c r="I57" s="31">
        <v>3.8</v>
      </c>
      <c r="J57" s="31">
        <v>0.1</v>
      </c>
      <c r="K57" s="31">
        <v>13</v>
      </c>
      <c r="L57" s="31">
        <v>0</v>
      </c>
      <c r="M57" s="31">
        <v>2.95</v>
      </c>
      <c r="N57" s="31">
        <v>40.4</v>
      </c>
      <c r="O57" s="31">
        <v>48.8</v>
      </c>
      <c r="P57" s="31">
        <v>23.4</v>
      </c>
      <c r="Q57" s="31">
        <v>1.02</v>
      </c>
      <c r="R57" s="173">
        <v>97.88</v>
      </c>
      <c r="S57" s="174"/>
    </row>
    <row r="58" spans="1:19" ht="35.25" customHeight="1" thickBot="1" x14ac:dyDescent="0.3">
      <c r="A58" s="32">
        <v>88</v>
      </c>
      <c r="B58" s="61" t="s">
        <v>42</v>
      </c>
      <c r="C58" s="31">
        <v>250</v>
      </c>
      <c r="D58" s="31">
        <v>1.8</v>
      </c>
      <c r="E58" s="31">
        <v>0</v>
      </c>
      <c r="F58" s="31">
        <v>4.9800000000000004</v>
      </c>
      <c r="G58" s="31">
        <v>4.9800000000000004</v>
      </c>
      <c r="H58" s="31">
        <v>4.68</v>
      </c>
      <c r="I58" s="31">
        <v>3.45</v>
      </c>
      <c r="J58" s="31">
        <v>0.08</v>
      </c>
      <c r="K58" s="31">
        <v>18.48</v>
      </c>
      <c r="L58" s="31">
        <v>0</v>
      </c>
      <c r="M58" s="31">
        <v>2.38</v>
      </c>
      <c r="N58" s="31">
        <v>33.979999999999997</v>
      </c>
      <c r="O58" s="31">
        <v>47.43</v>
      </c>
      <c r="P58" s="31">
        <v>22.2</v>
      </c>
      <c r="Q58" s="31">
        <v>0.83</v>
      </c>
      <c r="R58" s="173">
        <v>84.48</v>
      </c>
      <c r="S58" s="174"/>
    </row>
    <row r="59" spans="1:19" ht="33.75" customHeight="1" thickBot="1" x14ac:dyDescent="0.3">
      <c r="A59" s="32">
        <v>302</v>
      </c>
      <c r="B59" s="61" t="s">
        <v>43</v>
      </c>
      <c r="C59" s="31">
        <v>150</v>
      </c>
      <c r="D59" s="31">
        <v>8.9</v>
      </c>
      <c r="E59" s="31">
        <v>0.03</v>
      </c>
      <c r="F59" s="31">
        <v>4.0999999999999996</v>
      </c>
      <c r="G59" s="31">
        <v>2.4</v>
      </c>
      <c r="H59" s="31">
        <v>1.04</v>
      </c>
      <c r="I59" s="31">
        <v>38.799999999999997</v>
      </c>
      <c r="J59" s="31">
        <v>0.2</v>
      </c>
      <c r="K59" s="31">
        <v>0</v>
      </c>
      <c r="L59" s="31">
        <v>0</v>
      </c>
      <c r="M59" s="31">
        <v>0</v>
      </c>
      <c r="N59" s="31">
        <v>14.6</v>
      </c>
      <c r="O59" s="31">
        <v>210</v>
      </c>
      <c r="P59" s="31">
        <v>140</v>
      </c>
      <c r="Q59" s="31">
        <v>5.01</v>
      </c>
      <c r="R59" s="173">
        <v>231.86</v>
      </c>
      <c r="S59" s="174"/>
    </row>
    <row r="60" spans="1:19" ht="33" customHeight="1" thickBot="1" x14ac:dyDescent="0.3">
      <c r="A60" s="32">
        <v>290</v>
      </c>
      <c r="B60" s="61" t="s">
        <v>120</v>
      </c>
      <c r="C60" s="31">
        <v>100</v>
      </c>
      <c r="D60" s="31">
        <v>11.5</v>
      </c>
      <c r="E60" s="31">
        <v>10.5</v>
      </c>
      <c r="F60" s="31">
        <v>8.57</v>
      </c>
      <c r="G60" s="31">
        <v>0.08</v>
      </c>
      <c r="H60" s="31">
        <v>0.47</v>
      </c>
      <c r="I60" s="31">
        <v>2.4300000000000002</v>
      </c>
      <c r="J60" s="31">
        <v>0.03</v>
      </c>
      <c r="K60" s="31">
        <v>0.1</v>
      </c>
      <c r="L60" s="31">
        <v>22</v>
      </c>
      <c r="M60" s="31">
        <v>0.33</v>
      </c>
      <c r="N60" s="31">
        <v>31.33</v>
      </c>
      <c r="O60" s="31">
        <v>83</v>
      </c>
      <c r="P60" s="31">
        <v>12.67</v>
      </c>
      <c r="Q60" s="31">
        <v>7.33</v>
      </c>
      <c r="R60" s="173">
        <v>134.69999999999999</v>
      </c>
      <c r="S60" s="174"/>
    </row>
    <row r="61" spans="1:19" ht="27" customHeight="1" thickBot="1" x14ac:dyDescent="0.3">
      <c r="A61" s="15" t="s">
        <v>35</v>
      </c>
      <c r="B61" s="43" t="s">
        <v>44</v>
      </c>
      <c r="C61" s="29">
        <v>40</v>
      </c>
      <c r="D61" s="29">
        <v>2.2400000000000002</v>
      </c>
      <c r="E61" s="29">
        <v>0</v>
      </c>
      <c r="F61" s="29">
        <v>0.44</v>
      </c>
      <c r="G61" s="29">
        <v>0.44</v>
      </c>
      <c r="H61" s="29">
        <v>0.96</v>
      </c>
      <c r="I61" s="29">
        <v>18.8</v>
      </c>
      <c r="J61" s="29">
        <v>0.04</v>
      </c>
      <c r="K61" s="29">
        <v>0</v>
      </c>
      <c r="L61" s="29">
        <v>0</v>
      </c>
      <c r="M61" s="29">
        <v>0.36</v>
      </c>
      <c r="N61" s="29">
        <v>9.1999999999999993</v>
      </c>
      <c r="O61" s="29">
        <v>42.4</v>
      </c>
      <c r="P61" s="29">
        <v>10</v>
      </c>
      <c r="Q61" s="29">
        <v>1.24</v>
      </c>
      <c r="R61" s="173">
        <v>91.96</v>
      </c>
      <c r="S61" s="174"/>
    </row>
    <row r="62" spans="1:19" ht="26.25" thickBot="1" x14ac:dyDescent="0.3">
      <c r="A62" s="102">
        <v>389</v>
      </c>
      <c r="B62" s="13" t="s">
        <v>107</v>
      </c>
      <c r="C62" s="101">
        <v>200</v>
      </c>
      <c r="D62" s="101">
        <v>1</v>
      </c>
      <c r="E62" s="101">
        <v>0</v>
      </c>
      <c r="F62" s="101">
        <v>0.2</v>
      </c>
      <c r="G62" s="101">
        <v>0.2</v>
      </c>
      <c r="H62" s="101">
        <v>0.4</v>
      </c>
      <c r="I62" s="101">
        <v>0.4</v>
      </c>
      <c r="J62" s="101">
        <v>0.02</v>
      </c>
      <c r="K62" s="101">
        <v>4</v>
      </c>
      <c r="L62" s="101">
        <v>0</v>
      </c>
      <c r="M62" s="101">
        <v>0</v>
      </c>
      <c r="N62" s="101">
        <v>14</v>
      </c>
      <c r="O62" s="101">
        <v>14</v>
      </c>
      <c r="P62" s="101">
        <v>8</v>
      </c>
      <c r="Q62" s="101">
        <v>2.8</v>
      </c>
      <c r="R62" s="173">
        <v>86.6</v>
      </c>
      <c r="S62" s="174"/>
    </row>
    <row r="63" spans="1:19" ht="24.75" thickBot="1" x14ac:dyDescent="0.3">
      <c r="A63" s="32"/>
      <c r="B63" s="42" t="s">
        <v>45</v>
      </c>
      <c r="C63" s="31"/>
      <c r="D63" s="31">
        <f>SUM(D57:D62)</f>
        <v>27.060000000000002</v>
      </c>
      <c r="E63" s="57">
        <f t="shared" ref="E63:Q63" si="1">SUM(E57:E62)</f>
        <v>10.53</v>
      </c>
      <c r="F63" s="57">
        <f t="shared" si="1"/>
        <v>24.490000000000002</v>
      </c>
      <c r="G63" s="57">
        <f t="shared" si="1"/>
        <v>14.299999999999999</v>
      </c>
      <c r="H63" s="57">
        <f t="shared" si="1"/>
        <v>12.65</v>
      </c>
      <c r="I63" s="57">
        <f t="shared" si="1"/>
        <v>67.680000000000007</v>
      </c>
      <c r="J63" s="57">
        <f t="shared" si="1"/>
        <v>0.47000000000000003</v>
      </c>
      <c r="K63" s="57">
        <f t="shared" si="1"/>
        <v>35.58</v>
      </c>
      <c r="L63" s="57">
        <f t="shared" si="1"/>
        <v>22</v>
      </c>
      <c r="M63" s="57">
        <f t="shared" si="1"/>
        <v>6.0200000000000005</v>
      </c>
      <c r="N63" s="57">
        <f t="shared" si="1"/>
        <v>143.51</v>
      </c>
      <c r="O63" s="57">
        <f t="shared" si="1"/>
        <v>445.63</v>
      </c>
      <c r="P63" s="57">
        <f t="shared" si="1"/>
        <v>216.26999999999998</v>
      </c>
      <c r="Q63" s="57">
        <f t="shared" si="1"/>
        <v>18.23</v>
      </c>
      <c r="R63" s="173">
        <f>SUM(R57:S62)</f>
        <v>727.48000000000013</v>
      </c>
      <c r="S63" s="174"/>
    </row>
    <row r="64" spans="1:19" ht="24.75" thickBot="1" x14ac:dyDescent="0.3">
      <c r="A64" s="32"/>
      <c r="B64" s="42" t="s">
        <v>46</v>
      </c>
      <c r="C64" s="31"/>
      <c r="D64" s="31">
        <f t="shared" ref="D64:R64" si="2">D63+D55</f>
        <v>58.88</v>
      </c>
      <c r="E64" s="57">
        <f t="shared" si="2"/>
        <v>29.270000000000003</v>
      </c>
      <c r="F64" s="57">
        <f t="shared" si="2"/>
        <v>54.78</v>
      </c>
      <c r="G64" s="57">
        <f t="shared" si="2"/>
        <v>18.54</v>
      </c>
      <c r="H64" s="57">
        <f t="shared" si="2"/>
        <v>96.72</v>
      </c>
      <c r="I64" s="57">
        <f t="shared" si="2"/>
        <v>126.44</v>
      </c>
      <c r="J64" s="57">
        <f t="shared" si="2"/>
        <v>0.72</v>
      </c>
      <c r="K64" s="57">
        <f t="shared" si="2"/>
        <v>47.22</v>
      </c>
      <c r="L64" s="57">
        <f t="shared" si="2"/>
        <v>298.7</v>
      </c>
      <c r="M64" s="57">
        <f t="shared" si="2"/>
        <v>6.9700000000000006</v>
      </c>
      <c r="N64" s="57">
        <f t="shared" si="2"/>
        <v>681.64999999999986</v>
      </c>
      <c r="O64" s="57">
        <f t="shared" si="2"/>
        <v>976.1</v>
      </c>
      <c r="P64" s="57">
        <f t="shared" si="2"/>
        <v>300.30999999999995</v>
      </c>
      <c r="Q64" s="57">
        <f t="shared" si="2"/>
        <v>25.34</v>
      </c>
      <c r="R64" s="177">
        <f t="shared" si="2"/>
        <v>1395.14</v>
      </c>
      <c r="S64" s="178"/>
    </row>
    <row r="65" spans="1:19" x14ac:dyDescent="0.25">
      <c r="A65" s="186" t="s">
        <v>47</v>
      </c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8"/>
    </row>
    <row r="66" spans="1:19" x14ac:dyDescent="0.25">
      <c r="A66" s="208" t="s">
        <v>48</v>
      </c>
      <c r="B66" s="209"/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209"/>
      <c r="S66" s="210"/>
    </row>
    <row r="67" spans="1:19" ht="15.75" thickBot="1" x14ac:dyDescent="0.3">
      <c r="A67" s="181" t="s">
        <v>49</v>
      </c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3"/>
    </row>
    <row r="68" spans="1:19" ht="39" thickBot="1" x14ac:dyDescent="0.3">
      <c r="A68" s="32">
        <v>215</v>
      </c>
      <c r="B68" s="13" t="s">
        <v>50</v>
      </c>
      <c r="C68" s="31">
        <v>150</v>
      </c>
      <c r="D68" s="31">
        <v>14.71</v>
      </c>
      <c r="E68" s="31">
        <v>14.71</v>
      </c>
      <c r="F68" s="31">
        <v>20.7</v>
      </c>
      <c r="G68" s="31">
        <v>0</v>
      </c>
      <c r="H68" s="31">
        <v>2.2999999999999998</v>
      </c>
      <c r="I68" s="31">
        <v>0</v>
      </c>
      <c r="J68" s="31">
        <v>7.0000000000000007E-2</v>
      </c>
      <c r="K68" s="31">
        <v>0.26</v>
      </c>
      <c r="L68" s="31">
        <v>318.52</v>
      </c>
      <c r="M68" s="31">
        <v>0.69</v>
      </c>
      <c r="N68" s="31">
        <v>112.89</v>
      </c>
      <c r="O68" s="31">
        <v>249</v>
      </c>
      <c r="P68" s="31">
        <v>18.989999999999998</v>
      </c>
      <c r="Q68" s="31">
        <v>2.73</v>
      </c>
      <c r="R68" s="173">
        <v>256.67</v>
      </c>
      <c r="S68" s="174"/>
    </row>
    <row r="69" spans="1:19" ht="26.25" thickBot="1" x14ac:dyDescent="0.3">
      <c r="A69" s="32">
        <v>382</v>
      </c>
      <c r="B69" s="13" t="s">
        <v>51</v>
      </c>
      <c r="C69" s="31">
        <v>200</v>
      </c>
      <c r="D69" s="31">
        <v>3.78</v>
      </c>
      <c r="E69" s="31">
        <v>2.78</v>
      </c>
      <c r="F69" s="31">
        <v>0.67</v>
      </c>
      <c r="G69" s="31">
        <v>0.67</v>
      </c>
      <c r="H69" s="31">
        <v>25.89</v>
      </c>
      <c r="I69" s="31">
        <v>0.11</v>
      </c>
      <c r="J69" s="31">
        <v>0.02</v>
      </c>
      <c r="K69" s="31">
        <v>1.33</v>
      </c>
      <c r="L69" s="31">
        <v>0</v>
      </c>
      <c r="M69" s="31">
        <v>0</v>
      </c>
      <c r="N69" s="31">
        <v>133.33000000000001</v>
      </c>
      <c r="O69" s="31">
        <v>111.11</v>
      </c>
      <c r="P69" s="31">
        <v>25.56</v>
      </c>
      <c r="Q69" s="31">
        <v>2</v>
      </c>
      <c r="R69" s="173">
        <v>125.11</v>
      </c>
      <c r="S69" s="174"/>
    </row>
    <row r="70" spans="1:19" ht="36.75" customHeight="1" thickBot="1" x14ac:dyDescent="0.3">
      <c r="A70" s="123" t="s">
        <v>35</v>
      </c>
      <c r="B70" s="13" t="s">
        <v>36</v>
      </c>
      <c r="C70" s="122">
        <v>40</v>
      </c>
      <c r="D70" s="122">
        <v>3.16</v>
      </c>
      <c r="E70" s="122">
        <v>0</v>
      </c>
      <c r="F70" s="122">
        <v>0.4</v>
      </c>
      <c r="G70" s="122">
        <v>0.4</v>
      </c>
      <c r="H70" s="122">
        <v>0.84</v>
      </c>
      <c r="I70" s="122">
        <v>18.48</v>
      </c>
      <c r="J70" s="122">
        <v>0.04</v>
      </c>
      <c r="K70" s="122">
        <v>0</v>
      </c>
      <c r="L70" s="122">
        <v>0</v>
      </c>
      <c r="M70" s="122">
        <v>0.52</v>
      </c>
      <c r="N70" s="122">
        <v>9.1999999999999993</v>
      </c>
      <c r="O70" s="122">
        <v>34.799999999999997</v>
      </c>
      <c r="P70" s="122">
        <v>13.2</v>
      </c>
      <c r="Q70" s="122">
        <v>0.44</v>
      </c>
      <c r="R70" s="173">
        <v>93.52</v>
      </c>
      <c r="S70" s="174"/>
    </row>
    <row r="71" spans="1:19" s="51" customFormat="1" ht="34.5" customHeight="1" thickBot="1" x14ac:dyDescent="0.3">
      <c r="A71" s="68" t="s">
        <v>35</v>
      </c>
      <c r="B71" s="42" t="s">
        <v>59</v>
      </c>
      <c r="C71" s="163" t="s">
        <v>154</v>
      </c>
      <c r="D71" s="163">
        <v>4.25</v>
      </c>
      <c r="E71" s="163">
        <v>0</v>
      </c>
      <c r="F71" s="163">
        <v>5.65</v>
      </c>
      <c r="G71" s="163">
        <v>3.3</v>
      </c>
      <c r="H71" s="163">
        <v>9.5</v>
      </c>
      <c r="I71" s="163">
        <v>27.15</v>
      </c>
      <c r="J71" s="163">
        <v>0.05</v>
      </c>
      <c r="K71" s="163">
        <v>0</v>
      </c>
      <c r="L71" s="163">
        <v>32.5</v>
      </c>
      <c r="M71" s="163">
        <v>0.65</v>
      </c>
      <c r="N71" s="163">
        <v>20.5</v>
      </c>
      <c r="O71" s="163">
        <v>43.5</v>
      </c>
      <c r="P71" s="163">
        <v>7.5</v>
      </c>
      <c r="Q71" s="163">
        <v>0.5</v>
      </c>
      <c r="R71" s="173" t="s">
        <v>155</v>
      </c>
      <c r="S71" s="174"/>
    </row>
    <row r="72" spans="1:19" ht="21" customHeight="1" thickBot="1" x14ac:dyDescent="0.3">
      <c r="A72" s="137">
        <v>386</v>
      </c>
      <c r="B72" s="42" t="s">
        <v>128</v>
      </c>
      <c r="C72" s="136">
        <v>180</v>
      </c>
      <c r="D72" s="136">
        <v>4.8600000000000003</v>
      </c>
      <c r="E72" s="136">
        <v>4.8600000000000003</v>
      </c>
      <c r="F72" s="136">
        <v>4.5</v>
      </c>
      <c r="G72" s="136">
        <v>0</v>
      </c>
      <c r="H72" s="136">
        <v>19.440000000000001</v>
      </c>
      <c r="I72" s="136">
        <v>0</v>
      </c>
      <c r="J72" s="136">
        <v>0.05</v>
      </c>
      <c r="K72" s="136">
        <v>1.62</v>
      </c>
      <c r="L72" s="136">
        <v>39.6</v>
      </c>
      <c r="M72" s="136">
        <v>0</v>
      </c>
      <c r="N72" s="136">
        <v>217.8</v>
      </c>
      <c r="O72" s="136">
        <v>169.2</v>
      </c>
      <c r="P72" s="136">
        <v>27</v>
      </c>
      <c r="Q72" s="136">
        <v>0.18</v>
      </c>
      <c r="R72" s="173">
        <v>142.19999999999999</v>
      </c>
      <c r="S72" s="174"/>
    </row>
    <row r="73" spans="1:19" ht="15.75" thickBot="1" x14ac:dyDescent="0.3">
      <c r="A73" s="32">
        <v>338</v>
      </c>
      <c r="B73" s="13" t="s">
        <v>129</v>
      </c>
      <c r="C73" s="31">
        <v>100</v>
      </c>
      <c r="D73" s="31">
        <v>0.4</v>
      </c>
      <c r="E73" s="31">
        <v>0</v>
      </c>
      <c r="F73" s="31">
        <v>0.4</v>
      </c>
      <c r="G73" s="31">
        <v>0.4</v>
      </c>
      <c r="H73" s="31">
        <v>9.8000000000000007</v>
      </c>
      <c r="I73" s="31">
        <v>9</v>
      </c>
      <c r="J73" s="31">
        <v>0.03</v>
      </c>
      <c r="K73" s="31">
        <v>10</v>
      </c>
      <c r="L73" s="31">
        <v>0</v>
      </c>
      <c r="M73" s="31">
        <v>0.2</v>
      </c>
      <c r="N73" s="31">
        <v>16</v>
      </c>
      <c r="O73" s="31">
        <v>11</v>
      </c>
      <c r="P73" s="31">
        <v>9</v>
      </c>
      <c r="Q73" s="31">
        <v>2.2000000000000002</v>
      </c>
      <c r="R73" s="173">
        <v>47</v>
      </c>
      <c r="S73" s="174"/>
    </row>
    <row r="74" spans="1:19" x14ac:dyDescent="0.25">
      <c r="A74" s="202"/>
      <c r="B74" s="206" t="s">
        <v>39</v>
      </c>
      <c r="C74" s="202"/>
      <c r="D74" s="202">
        <f>SUM(D68:D73)</f>
        <v>31.16</v>
      </c>
      <c r="E74" s="202">
        <f t="shared" ref="E74:Q74" si="3">SUM(E68:E73)</f>
        <v>22.35</v>
      </c>
      <c r="F74" s="202">
        <f t="shared" si="3"/>
        <v>32.32</v>
      </c>
      <c r="G74" s="202">
        <f t="shared" si="3"/>
        <v>4.7700000000000005</v>
      </c>
      <c r="H74" s="202">
        <f t="shared" si="3"/>
        <v>67.77</v>
      </c>
      <c r="I74" s="202">
        <f t="shared" si="3"/>
        <v>54.739999999999995</v>
      </c>
      <c r="J74" s="202">
        <f t="shared" si="3"/>
        <v>0.26</v>
      </c>
      <c r="K74" s="202">
        <f t="shared" si="3"/>
        <v>13.21</v>
      </c>
      <c r="L74" s="202">
        <f t="shared" si="3"/>
        <v>390.62</v>
      </c>
      <c r="M74" s="202">
        <f t="shared" si="3"/>
        <v>2.06</v>
      </c>
      <c r="N74" s="202">
        <f t="shared" si="3"/>
        <v>509.72</v>
      </c>
      <c r="O74" s="202">
        <f t="shared" si="3"/>
        <v>618.61</v>
      </c>
      <c r="P74" s="202">
        <f t="shared" si="3"/>
        <v>101.25</v>
      </c>
      <c r="Q74" s="202">
        <f t="shared" si="3"/>
        <v>8.0500000000000007</v>
      </c>
      <c r="R74" s="194">
        <f>SUM(R68:S73)</f>
        <v>664.5</v>
      </c>
      <c r="S74" s="196"/>
    </row>
    <row r="75" spans="1:19" ht="15.75" thickBot="1" x14ac:dyDescent="0.3">
      <c r="A75" s="203"/>
      <c r="B75" s="207"/>
      <c r="C75" s="203"/>
      <c r="D75" s="203"/>
      <c r="E75" s="203"/>
      <c r="F75" s="203"/>
      <c r="G75" s="203"/>
      <c r="H75" s="203"/>
      <c r="I75" s="203"/>
      <c r="J75" s="203"/>
      <c r="K75" s="203"/>
      <c r="L75" s="203"/>
      <c r="M75" s="203"/>
      <c r="N75" s="203"/>
      <c r="O75" s="203"/>
      <c r="P75" s="203"/>
      <c r="Q75" s="203"/>
      <c r="R75" s="197"/>
      <c r="S75" s="199"/>
    </row>
    <row r="76" spans="1:19" ht="15.75" thickBot="1" x14ac:dyDescent="0.3">
      <c r="A76" s="173" t="s">
        <v>40</v>
      </c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74"/>
    </row>
    <row r="77" spans="1:19" ht="26.25" thickBot="1" x14ac:dyDescent="0.3">
      <c r="A77" s="15">
        <v>70</v>
      </c>
      <c r="B77" s="16" t="s">
        <v>138</v>
      </c>
      <c r="C77" s="120">
        <v>100</v>
      </c>
      <c r="D77" s="120">
        <v>0.4</v>
      </c>
      <c r="E77" s="120">
        <v>0</v>
      </c>
      <c r="F77" s="120">
        <v>0.05</v>
      </c>
      <c r="G77" s="120">
        <v>0.05</v>
      </c>
      <c r="H77" s="120">
        <v>0.8</v>
      </c>
      <c r="I77" s="120">
        <v>0.05</v>
      </c>
      <c r="J77" s="120">
        <v>0.01</v>
      </c>
      <c r="K77" s="120">
        <v>1.75</v>
      </c>
      <c r="L77" s="120">
        <v>0</v>
      </c>
      <c r="M77" s="120">
        <v>0</v>
      </c>
      <c r="N77" s="120">
        <v>11.5</v>
      </c>
      <c r="O77" s="120">
        <v>12</v>
      </c>
      <c r="P77" s="120">
        <v>7</v>
      </c>
      <c r="Q77" s="120">
        <v>0.3</v>
      </c>
      <c r="R77" s="173">
        <v>6</v>
      </c>
      <c r="S77" s="174"/>
    </row>
    <row r="78" spans="1:19" ht="51.75" thickBot="1" x14ac:dyDescent="0.3">
      <c r="A78" s="32">
        <v>371</v>
      </c>
      <c r="B78" s="13" t="s">
        <v>53</v>
      </c>
      <c r="C78" s="31">
        <v>15</v>
      </c>
      <c r="D78" s="31">
        <v>1.67</v>
      </c>
      <c r="E78" s="31">
        <v>0</v>
      </c>
      <c r="F78" s="31">
        <v>0.18</v>
      </c>
      <c r="G78" s="31">
        <v>0.18</v>
      </c>
      <c r="H78" s="31">
        <v>0.16</v>
      </c>
      <c r="I78" s="31">
        <v>11</v>
      </c>
      <c r="J78" s="31">
        <v>0.02</v>
      </c>
      <c r="K78" s="31">
        <v>0</v>
      </c>
      <c r="L78" s="31">
        <v>0</v>
      </c>
      <c r="M78" s="31">
        <v>0.26</v>
      </c>
      <c r="N78" s="31">
        <v>3.31</v>
      </c>
      <c r="O78" s="31">
        <v>11.98</v>
      </c>
      <c r="P78" s="31">
        <v>2.61</v>
      </c>
      <c r="Q78" s="31">
        <v>0.21</v>
      </c>
      <c r="R78" s="173">
        <v>52.93</v>
      </c>
      <c r="S78" s="174"/>
    </row>
    <row r="79" spans="1:19" ht="26.25" thickBot="1" x14ac:dyDescent="0.3">
      <c r="A79" s="32">
        <v>119</v>
      </c>
      <c r="B79" s="13" t="s">
        <v>54</v>
      </c>
      <c r="C79" s="31">
        <v>250</v>
      </c>
      <c r="D79" s="31">
        <v>7.5</v>
      </c>
      <c r="E79" s="31">
        <v>0</v>
      </c>
      <c r="F79" s="31">
        <v>3.25</v>
      </c>
      <c r="G79" s="31">
        <v>3.25</v>
      </c>
      <c r="H79" s="31">
        <v>3.5</v>
      </c>
      <c r="I79" s="31">
        <v>13.75</v>
      </c>
      <c r="J79" s="31">
        <v>0.15</v>
      </c>
      <c r="K79" s="31">
        <v>1</v>
      </c>
      <c r="L79" s="31">
        <v>0</v>
      </c>
      <c r="M79" s="31">
        <v>1</v>
      </c>
      <c r="N79" s="31">
        <v>82.5</v>
      </c>
      <c r="O79" s="31">
        <v>327.5</v>
      </c>
      <c r="P79" s="31">
        <v>47.5</v>
      </c>
      <c r="Q79" s="31">
        <v>2.25</v>
      </c>
      <c r="R79" s="173">
        <v>128.25</v>
      </c>
      <c r="S79" s="174"/>
    </row>
    <row r="80" spans="1:19" ht="42.75" customHeight="1" thickBot="1" x14ac:dyDescent="0.3">
      <c r="A80" s="32">
        <v>312</v>
      </c>
      <c r="B80" s="13" t="s">
        <v>63</v>
      </c>
      <c r="C80" s="31">
        <v>150</v>
      </c>
      <c r="D80" s="31">
        <v>3.08</v>
      </c>
      <c r="E80" s="31">
        <v>0.04</v>
      </c>
      <c r="F80" s="31">
        <v>2.33</v>
      </c>
      <c r="G80" s="31">
        <v>0</v>
      </c>
      <c r="H80" s="31">
        <v>19.13</v>
      </c>
      <c r="I80" s="31">
        <v>17.7</v>
      </c>
      <c r="J80" s="31">
        <v>1.1599999999999999</v>
      </c>
      <c r="K80" s="31">
        <v>3.75</v>
      </c>
      <c r="L80" s="31">
        <v>33.15</v>
      </c>
      <c r="M80" s="31">
        <v>0.15</v>
      </c>
      <c r="N80" s="31">
        <v>38.25</v>
      </c>
      <c r="O80" s="31">
        <v>76.95</v>
      </c>
      <c r="P80" s="31">
        <v>26.7</v>
      </c>
      <c r="Q80" s="31">
        <v>0.86</v>
      </c>
      <c r="R80" s="173">
        <v>109.73</v>
      </c>
      <c r="S80" s="174"/>
    </row>
    <row r="81" spans="1:19" ht="51.75" thickBot="1" x14ac:dyDescent="0.3">
      <c r="A81" s="32">
        <v>234</v>
      </c>
      <c r="B81" s="13" t="s">
        <v>57</v>
      </c>
      <c r="C81" s="31">
        <v>90</v>
      </c>
      <c r="D81" s="31">
        <v>12.03</v>
      </c>
      <c r="E81" s="31">
        <v>10.68</v>
      </c>
      <c r="F81" s="31">
        <v>3.93</v>
      </c>
      <c r="G81" s="31">
        <v>0.12</v>
      </c>
      <c r="H81" s="31">
        <v>1.23</v>
      </c>
      <c r="I81" s="31">
        <v>7.2</v>
      </c>
      <c r="J81" s="31">
        <v>7.0000000000000007E-2</v>
      </c>
      <c r="K81" s="31">
        <v>0.39</v>
      </c>
      <c r="L81" s="31">
        <v>10.91</v>
      </c>
      <c r="M81" s="31">
        <v>0.56000000000000005</v>
      </c>
      <c r="N81" s="31">
        <v>48.48</v>
      </c>
      <c r="O81" s="31">
        <v>153.56</v>
      </c>
      <c r="P81" s="31">
        <v>23.51</v>
      </c>
      <c r="Q81" s="31">
        <v>0.67</v>
      </c>
      <c r="R81" s="173">
        <v>117.33</v>
      </c>
      <c r="S81" s="174"/>
    </row>
    <row r="82" spans="1:19" ht="26.25" thickBot="1" x14ac:dyDescent="0.3">
      <c r="A82" s="32">
        <v>424</v>
      </c>
      <c r="B82" s="13" t="s">
        <v>99</v>
      </c>
      <c r="C82" s="31">
        <v>60</v>
      </c>
      <c r="D82" s="31">
        <v>4.0599999999999996</v>
      </c>
      <c r="E82" s="31">
        <v>0.02</v>
      </c>
      <c r="F82" s="31">
        <v>8.3699999999999992</v>
      </c>
      <c r="G82" s="31">
        <v>8.4</v>
      </c>
      <c r="H82" s="31">
        <v>5.9</v>
      </c>
      <c r="I82" s="31">
        <v>19.350000000000001</v>
      </c>
      <c r="J82" s="31">
        <v>7.0000000000000007E-2</v>
      </c>
      <c r="K82" s="31">
        <v>0</v>
      </c>
      <c r="L82" s="31">
        <v>0</v>
      </c>
      <c r="M82" s="31">
        <v>0</v>
      </c>
      <c r="N82" s="31">
        <v>11.16</v>
      </c>
      <c r="O82" s="31">
        <v>38.520000000000003</v>
      </c>
      <c r="P82" s="31">
        <v>15.72</v>
      </c>
      <c r="Q82" s="31">
        <v>0.72</v>
      </c>
      <c r="R82" s="173">
        <v>190.8</v>
      </c>
      <c r="S82" s="174"/>
    </row>
    <row r="83" spans="1:19" ht="51.75" thickBot="1" x14ac:dyDescent="0.3">
      <c r="A83" s="32" t="s">
        <v>35</v>
      </c>
      <c r="B83" s="13" t="s">
        <v>44</v>
      </c>
      <c r="C83" s="31">
        <v>40</v>
      </c>
      <c r="D83" s="31">
        <v>2.2400000000000002</v>
      </c>
      <c r="E83" s="31">
        <v>0</v>
      </c>
      <c r="F83" s="31">
        <v>0.44</v>
      </c>
      <c r="G83" s="31">
        <v>0.44</v>
      </c>
      <c r="H83" s="31">
        <v>0.96</v>
      </c>
      <c r="I83" s="31">
        <v>18.8</v>
      </c>
      <c r="J83" s="31">
        <v>0.04</v>
      </c>
      <c r="K83" s="31">
        <v>0</v>
      </c>
      <c r="L83" s="31">
        <v>0</v>
      </c>
      <c r="M83" s="31">
        <v>0.36</v>
      </c>
      <c r="N83" s="31">
        <v>9.1999999999999993</v>
      </c>
      <c r="O83" s="31">
        <v>42.4</v>
      </c>
      <c r="P83" s="31">
        <v>10</v>
      </c>
      <c r="Q83" s="31">
        <v>1.24</v>
      </c>
      <c r="R83" s="173">
        <v>91.96</v>
      </c>
      <c r="S83" s="174"/>
    </row>
    <row r="84" spans="1:19" ht="26.25" thickBot="1" x14ac:dyDescent="0.3">
      <c r="A84" s="65">
        <v>376</v>
      </c>
      <c r="B84" s="13" t="s">
        <v>34</v>
      </c>
      <c r="C84" s="64">
        <v>200</v>
      </c>
      <c r="D84" s="64">
        <v>0.53</v>
      </c>
      <c r="E84" s="64">
        <v>0</v>
      </c>
      <c r="F84" s="64">
        <v>0</v>
      </c>
      <c r="G84" s="64">
        <v>0</v>
      </c>
      <c r="H84" s="64">
        <v>9.4700000000000006</v>
      </c>
      <c r="I84" s="64">
        <v>0</v>
      </c>
      <c r="J84" s="64">
        <v>0</v>
      </c>
      <c r="K84" s="64">
        <v>0.27</v>
      </c>
      <c r="L84" s="64">
        <v>0</v>
      </c>
      <c r="M84" s="64">
        <v>0</v>
      </c>
      <c r="N84" s="64">
        <v>13.6</v>
      </c>
      <c r="O84" s="64">
        <v>22.13</v>
      </c>
      <c r="P84" s="64">
        <v>11.73</v>
      </c>
      <c r="Q84" s="64">
        <v>2.13</v>
      </c>
      <c r="R84" s="173">
        <v>40</v>
      </c>
      <c r="S84" s="174"/>
    </row>
    <row r="85" spans="1:19" ht="26.25" thickBot="1" x14ac:dyDescent="0.3">
      <c r="A85" s="15"/>
      <c r="B85" s="16" t="s">
        <v>45</v>
      </c>
      <c r="C85" s="29"/>
      <c r="D85" s="29">
        <f t="shared" ref="D85:Q85" si="4">SUM(D77:D84)</f>
        <v>31.509999999999998</v>
      </c>
      <c r="E85" s="54">
        <f t="shared" si="4"/>
        <v>10.739999999999998</v>
      </c>
      <c r="F85" s="54">
        <f t="shared" si="4"/>
        <v>18.55</v>
      </c>
      <c r="G85" s="54">
        <f t="shared" si="4"/>
        <v>12.44</v>
      </c>
      <c r="H85" s="54">
        <f t="shared" si="4"/>
        <v>41.15</v>
      </c>
      <c r="I85" s="54">
        <f t="shared" si="4"/>
        <v>87.850000000000009</v>
      </c>
      <c r="J85" s="54">
        <f t="shared" si="4"/>
        <v>1.52</v>
      </c>
      <c r="K85" s="54">
        <f t="shared" si="4"/>
        <v>7.16</v>
      </c>
      <c r="L85" s="54">
        <f t="shared" si="4"/>
        <v>44.06</v>
      </c>
      <c r="M85" s="54">
        <f t="shared" si="4"/>
        <v>2.33</v>
      </c>
      <c r="N85" s="54">
        <f t="shared" si="4"/>
        <v>217.99999999999997</v>
      </c>
      <c r="O85" s="54">
        <f t="shared" si="4"/>
        <v>685.04</v>
      </c>
      <c r="P85" s="54">
        <f t="shared" si="4"/>
        <v>144.77000000000001</v>
      </c>
      <c r="Q85" s="54">
        <f t="shared" si="4"/>
        <v>8.379999999999999</v>
      </c>
      <c r="R85" s="173">
        <f>SUM(R78:S84)</f>
        <v>731</v>
      </c>
      <c r="S85" s="174"/>
    </row>
    <row r="86" spans="1:19" ht="26.25" thickBot="1" x14ac:dyDescent="0.3">
      <c r="A86" s="15"/>
      <c r="B86" s="16" t="s">
        <v>46</v>
      </c>
      <c r="C86" s="29"/>
      <c r="D86" s="30">
        <f t="shared" ref="D86:R86" si="5">D85+D74</f>
        <v>62.67</v>
      </c>
      <c r="E86" s="30">
        <f t="shared" si="5"/>
        <v>33.090000000000003</v>
      </c>
      <c r="F86" s="30">
        <f t="shared" si="5"/>
        <v>50.870000000000005</v>
      </c>
      <c r="G86" s="30">
        <f t="shared" si="5"/>
        <v>17.21</v>
      </c>
      <c r="H86" s="30">
        <f t="shared" si="5"/>
        <v>108.91999999999999</v>
      </c>
      <c r="I86" s="30">
        <f t="shared" si="5"/>
        <v>142.59</v>
      </c>
      <c r="J86" s="30">
        <f t="shared" si="5"/>
        <v>1.78</v>
      </c>
      <c r="K86" s="30">
        <f t="shared" si="5"/>
        <v>20.37</v>
      </c>
      <c r="L86" s="30">
        <f t="shared" si="5"/>
        <v>434.68</v>
      </c>
      <c r="M86" s="30">
        <f t="shared" si="5"/>
        <v>4.3900000000000006</v>
      </c>
      <c r="N86" s="30">
        <f t="shared" si="5"/>
        <v>727.72</v>
      </c>
      <c r="O86" s="30">
        <f t="shared" si="5"/>
        <v>1303.6500000000001</v>
      </c>
      <c r="P86" s="30">
        <f t="shared" si="5"/>
        <v>246.02</v>
      </c>
      <c r="Q86" s="30">
        <f t="shared" si="5"/>
        <v>16.43</v>
      </c>
      <c r="R86" s="177">
        <f t="shared" si="5"/>
        <v>1395.5</v>
      </c>
      <c r="S86" s="178"/>
    </row>
    <row r="87" spans="1:19" x14ac:dyDescent="0.25">
      <c r="A87" s="186" t="s">
        <v>58</v>
      </c>
      <c r="B87" s="187"/>
      <c r="C87" s="187"/>
      <c r="D87" s="187"/>
      <c r="E87" s="187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8"/>
    </row>
    <row r="88" spans="1:19" ht="15.75" thickBot="1" x14ac:dyDescent="0.3">
      <c r="A88" s="181" t="s">
        <v>49</v>
      </c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3"/>
    </row>
    <row r="89" spans="1:19" s="51" customFormat="1" ht="32.25" customHeight="1" thickBot="1" x14ac:dyDescent="0.3">
      <c r="A89" s="15">
        <v>278</v>
      </c>
      <c r="B89" s="43" t="s">
        <v>115</v>
      </c>
      <c r="C89" s="54">
        <v>90</v>
      </c>
      <c r="D89" s="54">
        <v>6.64</v>
      </c>
      <c r="E89" s="54">
        <v>5.33</v>
      </c>
      <c r="F89" s="54">
        <v>7.36</v>
      </c>
      <c r="G89" s="54">
        <v>0.14000000000000001</v>
      </c>
      <c r="H89" s="54">
        <v>2.36</v>
      </c>
      <c r="I89" s="54">
        <v>7.51</v>
      </c>
      <c r="J89" s="54">
        <v>0.04</v>
      </c>
      <c r="K89" s="54">
        <v>0.63</v>
      </c>
      <c r="L89" s="54">
        <v>29.25</v>
      </c>
      <c r="M89" s="54">
        <v>0</v>
      </c>
      <c r="N89" s="54">
        <v>32.909999999999997</v>
      </c>
      <c r="O89" s="54">
        <v>80.010000000000005</v>
      </c>
      <c r="P89" s="54">
        <v>16.2</v>
      </c>
      <c r="Q89" s="54">
        <v>0.72</v>
      </c>
      <c r="R89" s="173">
        <v>128.44999999999999</v>
      </c>
      <c r="S89" s="174"/>
    </row>
    <row r="90" spans="1:19" ht="28.5" customHeight="1" thickBot="1" x14ac:dyDescent="0.3">
      <c r="A90" s="15">
        <v>304</v>
      </c>
      <c r="B90" s="43" t="s">
        <v>86</v>
      </c>
      <c r="C90" s="46">
        <v>150</v>
      </c>
      <c r="D90" s="46">
        <v>3.67</v>
      </c>
      <c r="E90" s="46">
        <v>7.0000000000000007E-2</v>
      </c>
      <c r="F90" s="46">
        <v>5.42</v>
      </c>
      <c r="G90" s="46">
        <v>0.53</v>
      </c>
      <c r="H90" s="46">
        <v>0.4</v>
      </c>
      <c r="I90" s="46">
        <v>36.270000000000003</v>
      </c>
      <c r="J90" s="46">
        <v>0.04</v>
      </c>
      <c r="K90" s="46">
        <v>0</v>
      </c>
      <c r="L90" s="46">
        <v>27</v>
      </c>
      <c r="M90" s="46">
        <v>0.6</v>
      </c>
      <c r="N90" s="46">
        <v>2.61</v>
      </c>
      <c r="O90" s="46">
        <v>61.5</v>
      </c>
      <c r="P90" s="46">
        <v>19.010000000000002</v>
      </c>
      <c r="Q90" s="46">
        <v>0.53</v>
      </c>
      <c r="R90" s="173">
        <v>210.01</v>
      </c>
      <c r="S90" s="174"/>
    </row>
    <row r="91" spans="1:19" ht="39" thickBot="1" x14ac:dyDescent="0.3">
      <c r="A91" s="15">
        <v>379</v>
      </c>
      <c r="B91" s="16" t="s">
        <v>83</v>
      </c>
      <c r="C91" s="114">
        <v>200</v>
      </c>
      <c r="D91" s="114">
        <v>3.6</v>
      </c>
      <c r="E91" s="114">
        <v>2.8</v>
      </c>
      <c r="F91" s="114">
        <v>2.67</v>
      </c>
      <c r="G91" s="114">
        <v>0.13</v>
      </c>
      <c r="H91" s="114">
        <v>28.27</v>
      </c>
      <c r="I91" s="114">
        <v>0.93</v>
      </c>
      <c r="J91" s="114">
        <v>0.03</v>
      </c>
      <c r="K91" s="114">
        <v>1.47</v>
      </c>
      <c r="L91" s="114">
        <v>0</v>
      </c>
      <c r="M91" s="114">
        <v>0</v>
      </c>
      <c r="N91" s="114">
        <v>158.66999999999999</v>
      </c>
      <c r="O91" s="114">
        <v>132</v>
      </c>
      <c r="P91" s="114">
        <v>29.33</v>
      </c>
      <c r="Q91" s="114">
        <v>2.4</v>
      </c>
      <c r="R91" s="173">
        <v>155.19999999999999</v>
      </c>
      <c r="S91" s="174"/>
    </row>
    <row r="92" spans="1:19" ht="21" customHeight="1" thickBot="1" x14ac:dyDescent="0.3">
      <c r="A92" s="137">
        <v>386</v>
      </c>
      <c r="B92" s="42" t="s">
        <v>128</v>
      </c>
      <c r="C92" s="136">
        <v>180</v>
      </c>
      <c r="D92" s="136">
        <v>4.8600000000000003</v>
      </c>
      <c r="E92" s="136">
        <v>4.8600000000000003</v>
      </c>
      <c r="F92" s="136">
        <v>4.5</v>
      </c>
      <c r="G92" s="136">
        <v>0</v>
      </c>
      <c r="H92" s="136">
        <v>19.440000000000001</v>
      </c>
      <c r="I92" s="136">
        <v>0</v>
      </c>
      <c r="J92" s="136">
        <v>0.05</v>
      </c>
      <c r="K92" s="136">
        <v>1.62</v>
      </c>
      <c r="L92" s="136">
        <v>39.6</v>
      </c>
      <c r="M92" s="136">
        <v>0</v>
      </c>
      <c r="N92" s="136">
        <v>217.8</v>
      </c>
      <c r="O92" s="136">
        <v>169.2</v>
      </c>
      <c r="P92" s="136">
        <v>27</v>
      </c>
      <c r="Q92" s="136">
        <v>0.18</v>
      </c>
      <c r="R92" s="173">
        <v>142.19999999999999</v>
      </c>
      <c r="S92" s="174"/>
    </row>
    <row r="93" spans="1:19" ht="36.75" customHeight="1" thickBot="1" x14ac:dyDescent="0.3">
      <c r="A93" s="32" t="s">
        <v>35</v>
      </c>
      <c r="B93" s="42" t="s">
        <v>59</v>
      </c>
      <c r="C93" s="163" t="s">
        <v>154</v>
      </c>
      <c r="D93" s="163">
        <v>4.25</v>
      </c>
      <c r="E93" s="163">
        <v>0</v>
      </c>
      <c r="F93" s="163">
        <v>5.65</v>
      </c>
      <c r="G93" s="163">
        <v>3.3</v>
      </c>
      <c r="H93" s="163">
        <v>9.5</v>
      </c>
      <c r="I93" s="163">
        <v>27.15</v>
      </c>
      <c r="J93" s="163">
        <v>0.05</v>
      </c>
      <c r="K93" s="163">
        <v>0</v>
      </c>
      <c r="L93" s="163">
        <v>32.5</v>
      </c>
      <c r="M93" s="163">
        <v>0.65</v>
      </c>
      <c r="N93" s="163">
        <v>20.5</v>
      </c>
      <c r="O93" s="163">
        <v>43.5</v>
      </c>
      <c r="P93" s="163">
        <v>7.5</v>
      </c>
      <c r="Q93" s="163">
        <v>0.5</v>
      </c>
      <c r="R93" s="173" t="s">
        <v>155</v>
      </c>
      <c r="S93" s="174"/>
    </row>
    <row r="94" spans="1:19" ht="24" customHeight="1" thickBot="1" x14ac:dyDescent="0.3">
      <c r="A94" s="32" t="s">
        <v>35</v>
      </c>
      <c r="B94" s="42" t="s">
        <v>36</v>
      </c>
      <c r="C94" s="31">
        <v>40</v>
      </c>
      <c r="D94" s="31">
        <v>3.16</v>
      </c>
      <c r="E94" s="31">
        <v>0</v>
      </c>
      <c r="F94" s="31">
        <v>0.4</v>
      </c>
      <c r="G94" s="31">
        <v>0.4</v>
      </c>
      <c r="H94" s="31">
        <v>0.84</v>
      </c>
      <c r="I94" s="31">
        <v>18.48</v>
      </c>
      <c r="J94" s="31">
        <v>0.04</v>
      </c>
      <c r="K94" s="31">
        <v>0</v>
      </c>
      <c r="L94" s="31">
        <v>0</v>
      </c>
      <c r="M94" s="31">
        <v>0.52</v>
      </c>
      <c r="N94" s="31">
        <v>9.1999999999999993</v>
      </c>
      <c r="O94" s="31">
        <v>34.799999999999997</v>
      </c>
      <c r="P94" s="31">
        <v>13.2</v>
      </c>
      <c r="Q94" s="31">
        <v>0.44</v>
      </c>
      <c r="R94" s="173">
        <v>93.52</v>
      </c>
      <c r="S94" s="174"/>
    </row>
    <row r="95" spans="1:19" ht="11.45" hidden="1" customHeight="1" thickBot="1" x14ac:dyDescent="0.3">
      <c r="A95" s="48"/>
      <c r="B95" s="42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173"/>
      <c r="S95" s="174"/>
    </row>
    <row r="96" spans="1:19" ht="24.75" thickBot="1" x14ac:dyDescent="0.3">
      <c r="A96" s="15"/>
      <c r="B96" s="43" t="s">
        <v>39</v>
      </c>
      <c r="C96" s="29"/>
      <c r="D96" s="30">
        <f>SUM(D89:D95)</f>
        <v>26.18</v>
      </c>
      <c r="E96" s="55">
        <f t="shared" ref="E96:Q96" si="6">SUM(E89:E95)</f>
        <v>13.059999999999999</v>
      </c>
      <c r="F96" s="55">
        <f t="shared" si="6"/>
        <v>26</v>
      </c>
      <c r="G96" s="55">
        <f t="shared" si="6"/>
        <v>4.5</v>
      </c>
      <c r="H96" s="55">
        <f t="shared" si="6"/>
        <v>60.81</v>
      </c>
      <c r="I96" s="55">
        <f t="shared" si="6"/>
        <v>90.34</v>
      </c>
      <c r="J96" s="55">
        <f t="shared" si="6"/>
        <v>0.25</v>
      </c>
      <c r="K96" s="55">
        <f t="shared" si="6"/>
        <v>3.72</v>
      </c>
      <c r="L96" s="55">
        <f t="shared" si="6"/>
        <v>128.35</v>
      </c>
      <c r="M96" s="55">
        <f t="shared" si="6"/>
        <v>1.77</v>
      </c>
      <c r="N96" s="55">
        <f t="shared" si="6"/>
        <v>441.69</v>
      </c>
      <c r="O96" s="55">
        <f t="shared" si="6"/>
        <v>521.01</v>
      </c>
      <c r="P96" s="55">
        <f t="shared" si="6"/>
        <v>112.24</v>
      </c>
      <c r="Q96" s="55">
        <f t="shared" si="6"/>
        <v>4.7700000000000005</v>
      </c>
      <c r="R96" s="177">
        <f>SUM(R89:S95)</f>
        <v>729.37999999999988</v>
      </c>
      <c r="S96" s="178"/>
    </row>
    <row r="97" spans="1:19" ht="15.75" thickBot="1" x14ac:dyDescent="0.3">
      <c r="A97" s="173" t="s">
        <v>40</v>
      </c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74"/>
    </row>
    <row r="98" spans="1:19" ht="56.25" customHeight="1" thickBot="1" x14ac:dyDescent="0.3">
      <c r="A98" s="15">
        <v>53</v>
      </c>
      <c r="B98" s="43" t="s">
        <v>60</v>
      </c>
      <c r="C98" s="29">
        <v>100</v>
      </c>
      <c r="D98" s="29">
        <v>1.4</v>
      </c>
      <c r="E98" s="29">
        <v>0</v>
      </c>
      <c r="F98" s="29">
        <v>6.01</v>
      </c>
      <c r="G98" s="29">
        <v>6.01</v>
      </c>
      <c r="H98" s="29">
        <v>8.16</v>
      </c>
      <c r="I98" s="29">
        <v>0.09</v>
      </c>
      <c r="J98" s="29">
        <v>0.02</v>
      </c>
      <c r="K98" s="29">
        <v>6.86</v>
      </c>
      <c r="L98" s="29">
        <v>0</v>
      </c>
      <c r="M98" s="29">
        <v>0</v>
      </c>
      <c r="N98" s="29">
        <v>28.33</v>
      </c>
      <c r="O98" s="29">
        <v>41.61</v>
      </c>
      <c r="P98" s="29">
        <v>20.69</v>
      </c>
      <c r="Q98" s="29">
        <v>1.3</v>
      </c>
      <c r="R98" s="173">
        <v>72.900000000000006</v>
      </c>
      <c r="S98" s="174"/>
    </row>
    <row r="99" spans="1:19" ht="48.75" thickBot="1" x14ac:dyDescent="0.3">
      <c r="A99" s="32">
        <v>96</v>
      </c>
      <c r="B99" s="42" t="s">
        <v>61</v>
      </c>
      <c r="C99" s="31">
        <v>250</v>
      </c>
      <c r="D99" s="31">
        <v>2.2000000000000002</v>
      </c>
      <c r="E99" s="31">
        <v>0</v>
      </c>
      <c r="F99" s="31">
        <v>5.2</v>
      </c>
      <c r="G99" s="31">
        <v>5.2</v>
      </c>
      <c r="H99" s="31">
        <v>2.08</v>
      </c>
      <c r="I99" s="31">
        <v>13.5</v>
      </c>
      <c r="J99" s="31">
        <v>0.15</v>
      </c>
      <c r="K99" s="31">
        <v>14.3</v>
      </c>
      <c r="L99" s="31">
        <v>0</v>
      </c>
      <c r="M99" s="31">
        <v>2.4300000000000002</v>
      </c>
      <c r="N99" s="31">
        <v>16.55</v>
      </c>
      <c r="O99" s="31">
        <v>34.950000000000003</v>
      </c>
      <c r="P99" s="31">
        <v>28</v>
      </c>
      <c r="Q99" s="31">
        <v>1.03</v>
      </c>
      <c r="R99" s="173">
        <v>117.9</v>
      </c>
      <c r="S99" s="174"/>
    </row>
    <row r="100" spans="1:19" ht="36.75" thickBot="1" x14ac:dyDescent="0.3">
      <c r="A100" s="32">
        <v>255</v>
      </c>
      <c r="B100" s="42" t="s">
        <v>150</v>
      </c>
      <c r="C100" s="31">
        <v>100</v>
      </c>
      <c r="D100" s="31">
        <v>3.08</v>
      </c>
      <c r="E100" s="31">
        <v>18.7</v>
      </c>
      <c r="F100" s="31">
        <v>10.199999999999999</v>
      </c>
      <c r="G100" s="31">
        <v>3.24</v>
      </c>
      <c r="H100" s="31">
        <v>0.1</v>
      </c>
      <c r="I100" s="31">
        <v>6</v>
      </c>
      <c r="J100" s="31">
        <v>0.32</v>
      </c>
      <c r="K100" s="31">
        <v>14</v>
      </c>
      <c r="L100" s="31">
        <v>9500</v>
      </c>
      <c r="M100" s="31">
        <v>1.5</v>
      </c>
      <c r="N100" s="31">
        <v>18</v>
      </c>
      <c r="O100" s="31">
        <v>424</v>
      </c>
      <c r="P100" s="31">
        <v>22</v>
      </c>
      <c r="Q100" s="31">
        <v>9.1999999999999993</v>
      </c>
      <c r="R100" s="173">
        <v>219.4</v>
      </c>
      <c r="S100" s="174"/>
    </row>
    <row r="101" spans="1:19" ht="36.75" thickBot="1" x14ac:dyDescent="0.3">
      <c r="A101" s="32">
        <v>309</v>
      </c>
      <c r="B101" s="42" t="s">
        <v>55</v>
      </c>
      <c r="C101" s="31" t="s">
        <v>56</v>
      </c>
      <c r="D101" s="31">
        <v>5.0999999999999996</v>
      </c>
      <c r="E101" s="31">
        <v>0</v>
      </c>
      <c r="F101" s="31">
        <v>7.5</v>
      </c>
      <c r="G101" s="31">
        <v>7.5</v>
      </c>
      <c r="H101" s="31">
        <v>1.05</v>
      </c>
      <c r="I101" s="31">
        <v>27.45</v>
      </c>
      <c r="J101" s="31">
        <v>0.06</v>
      </c>
      <c r="K101" s="31">
        <v>0</v>
      </c>
      <c r="L101" s="31">
        <v>0</v>
      </c>
      <c r="M101" s="31">
        <v>1.95</v>
      </c>
      <c r="N101" s="31">
        <v>12</v>
      </c>
      <c r="O101" s="31">
        <v>34.5</v>
      </c>
      <c r="P101" s="31">
        <v>7.5</v>
      </c>
      <c r="Q101" s="31">
        <v>0.75</v>
      </c>
      <c r="R101" s="173">
        <v>201.9</v>
      </c>
      <c r="S101" s="174"/>
    </row>
    <row r="102" spans="1:19" ht="28.9" hidden="1" customHeight="1" thickBot="1" x14ac:dyDescent="0.3">
      <c r="A102" s="102"/>
      <c r="B102" s="13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73"/>
      <c r="S102" s="174"/>
    </row>
    <row r="103" spans="1:19" ht="35.25" customHeight="1" x14ac:dyDescent="0.25">
      <c r="A103" s="202" t="s">
        <v>35</v>
      </c>
      <c r="B103" s="204" t="s">
        <v>44</v>
      </c>
      <c r="C103" s="202">
        <v>40</v>
      </c>
      <c r="D103" s="202">
        <v>2.2400000000000002</v>
      </c>
      <c r="E103" s="202">
        <v>0</v>
      </c>
      <c r="F103" s="202">
        <v>0.44</v>
      </c>
      <c r="G103" s="202">
        <v>0.44</v>
      </c>
      <c r="H103" s="202">
        <v>0.96</v>
      </c>
      <c r="I103" s="202">
        <v>18.8</v>
      </c>
      <c r="J103" s="202">
        <v>0.04</v>
      </c>
      <c r="K103" s="202">
        <v>0</v>
      </c>
      <c r="L103" s="202">
        <v>0</v>
      </c>
      <c r="M103" s="202">
        <v>0.36</v>
      </c>
      <c r="N103" s="202">
        <v>9.1999999999999993</v>
      </c>
      <c r="O103" s="202">
        <v>42.4</v>
      </c>
      <c r="P103" s="202">
        <v>10</v>
      </c>
      <c r="Q103" s="202">
        <v>1.24</v>
      </c>
      <c r="R103" s="194">
        <v>91.96</v>
      </c>
      <c r="S103" s="196"/>
    </row>
    <row r="104" spans="1:19" ht="15.75" thickBot="1" x14ac:dyDescent="0.3">
      <c r="A104" s="203"/>
      <c r="B104" s="205"/>
      <c r="C104" s="203"/>
      <c r="D104" s="203"/>
      <c r="E104" s="203"/>
      <c r="F104" s="203"/>
      <c r="G104" s="203"/>
      <c r="H104" s="203"/>
      <c r="I104" s="203"/>
      <c r="J104" s="203"/>
      <c r="K104" s="203"/>
      <c r="L104" s="203"/>
      <c r="M104" s="203"/>
      <c r="N104" s="203"/>
      <c r="O104" s="203"/>
      <c r="P104" s="203"/>
      <c r="Q104" s="203"/>
      <c r="R104" s="197"/>
      <c r="S104" s="199"/>
    </row>
    <row r="105" spans="1:19" ht="26.25" thickBot="1" x14ac:dyDescent="0.3">
      <c r="A105" s="154">
        <v>389</v>
      </c>
      <c r="B105" s="13" t="s">
        <v>107</v>
      </c>
      <c r="C105" s="153">
        <v>200</v>
      </c>
      <c r="D105" s="153">
        <v>1</v>
      </c>
      <c r="E105" s="153">
        <v>0</v>
      </c>
      <c r="F105" s="153">
        <v>0.2</v>
      </c>
      <c r="G105" s="153">
        <v>0.2</v>
      </c>
      <c r="H105" s="153">
        <v>0.4</v>
      </c>
      <c r="I105" s="153">
        <v>0.4</v>
      </c>
      <c r="J105" s="153">
        <v>0.02</v>
      </c>
      <c r="K105" s="153">
        <v>4</v>
      </c>
      <c r="L105" s="153">
        <v>0</v>
      </c>
      <c r="M105" s="153">
        <v>0</v>
      </c>
      <c r="N105" s="153">
        <v>14</v>
      </c>
      <c r="O105" s="153">
        <v>14</v>
      </c>
      <c r="P105" s="153">
        <v>8</v>
      </c>
      <c r="Q105" s="153">
        <v>2.8</v>
      </c>
      <c r="R105" s="173">
        <v>86.6</v>
      </c>
      <c r="S105" s="174"/>
    </row>
    <row r="106" spans="1:19" ht="24.75" thickBot="1" x14ac:dyDescent="0.3">
      <c r="A106" s="15"/>
      <c r="B106" s="43" t="s">
        <v>45</v>
      </c>
      <c r="C106" s="29"/>
      <c r="D106" s="30">
        <f>SUM(D98:D105)</f>
        <v>15.02</v>
      </c>
      <c r="E106" s="55">
        <f t="shared" ref="E106:Q106" si="7">SUM(E98:E105)</f>
        <v>18.7</v>
      </c>
      <c r="F106" s="55">
        <f t="shared" si="7"/>
        <v>29.55</v>
      </c>
      <c r="G106" s="55">
        <f t="shared" si="7"/>
        <v>22.590000000000003</v>
      </c>
      <c r="H106" s="55">
        <f t="shared" si="7"/>
        <v>12.750000000000002</v>
      </c>
      <c r="I106" s="55">
        <f t="shared" si="7"/>
        <v>66.240000000000009</v>
      </c>
      <c r="J106" s="55">
        <f t="shared" si="7"/>
        <v>0.6100000000000001</v>
      </c>
      <c r="K106" s="55">
        <f t="shared" si="7"/>
        <v>39.159999999999997</v>
      </c>
      <c r="L106" s="55">
        <f t="shared" si="7"/>
        <v>9500</v>
      </c>
      <c r="M106" s="55">
        <f t="shared" si="7"/>
        <v>6.24</v>
      </c>
      <c r="N106" s="55">
        <f t="shared" si="7"/>
        <v>98.08</v>
      </c>
      <c r="O106" s="55">
        <f t="shared" si="7"/>
        <v>591.45999999999992</v>
      </c>
      <c r="P106" s="55">
        <f t="shared" si="7"/>
        <v>96.19</v>
      </c>
      <c r="Q106" s="55">
        <f t="shared" si="7"/>
        <v>16.32</v>
      </c>
      <c r="R106" s="177">
        <f>SUM(R98:S105)</f>
        <v>790.66000000000008</v>
      </c>
      <c r="S106" s="178"/>
    </row>
    <row r="107" spans="1:19" ht="24.75" thickBot="1" x14ac:dyDescent="0.3">
      <c r="A107" s="15"/>
      <c r="B107" s="43" t="s">
        <v>46</v>
      </c>
      <c r="C107" s="29"/>
      <c r="D107" s="30">
        <f t="shared" ref="D107:R107" si="8">D106+D96</f>
        <v>41.2</v>
      </c>
      <c r="E107" s="30">
        <f t="shared" si="8"/>
        <v>31.759999999999998</v>
      </c>
      <c r="F107" s="30">
        <f t="shared" si="8"/>
        <v>55.55</v>
      </c>
      <c r="G107" s="30">
        <f t="shared" si="8"/>
        <v>27.090000000000003</v>
      </c>
      <c r="H107" s="30">
        <f t="shared" si="8"/>
        <v>73.56</v>
      </c>
      <c r="I107" s="30">
        <f t="shared" si="8"/>
        <v>156.58000000000001</v>
      </c>
      <c r="J107" s="30">
        <f t="shared" si="8"/>
        <v>0.8600000000000001</v>
      </c>
      <c r="K107" s="30">
        <f t="shared" si="8"/>
        <v>42.879999999999995</v>
      </c>
      <c r="L107" s="30">
        <f t="shared" si="8"/>
        <v>9628.35</v>
      </c>
      <c r="M107" s="30">
        <f t="shared" si="8"/>
        <v>8.01</v>
      </c>
      <c r="N107" s="30">
        <f t="shared" si="8"/>
        <v>539.77</v>
      </c>
      <c r="O107" s="30">
        <f t="shared" si="8"/>
        <v>1112.4699999999998</v>
      </c>
      <c r="P107" s="30">
        <f t="shared" si="8"/>
        <v>208.43</v>
      </c>
      <c r="Q107" s="30">
        <f t="shared" si="8"/>
        <v>21.09</v>
      </c>
      <c r="R107" s="177">
        <f t="shared" si="8"/>
        <v>1520.04</v>
      </c>
      <c r="S107" s="178"/>
    </row>
    <row r="108" spans="1:19" x14ac:dyDescent="0.25">
      <c r="A108" s="186" t="s">
        <v>69</v>
      </c>
      <c r="B108" s="187"/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  <c r="M108" s="187"/>
      <c r="N108" s="187"/>
      <c r="O108" s="187"/>
      <c r="P108" s="187"/>
      <c r="Q108" s="187"/>
      <c r="R108" s="187"/>
      <c r="S108" s="188"/>
    </row>
    <row r="109" spans="1:19" ht="15.75" thickBot="1" x14ac:dyDescent="0.3">
      <c r="A109" s="181" t="s">
        <v>49</v>
      </c>
      <c r="B109" s="182"/>
      <c r="C109" s="182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3"/>
    </row>
    <row r="110" spans="1:19" ht="33.75" customHeight="1" thickBot="1" x14ac:dyDescent="0.3">
      <c r="A110" s="15">
        <v>222</v>
      </c>
      <c r="B110" s="16" t="s">
        <v>66</v>
      </c>
      <c r="C110" s="29">
        <v>180</v>
      </c>
      <c r="D110" s="29">
        <v>25.02</v>
      </c>
      <c r="E110" s="29">
        <v>16.829999999999998</v>
      </c>
      <c r="F110" s="29">
        <v>17.28</v>
      </c>
      <c r="G110" s="29">
        <v>2.0699999999999998</v>
      </c>
      <c r="H110" s="29">
        <v>25.38</v>
      </c>
      <c r="I110" s="29">
        <v>10.8</v>
      </c>
      <c r="J110" s="29">
        <v>0.11</v>
      </c>
      <c r="K110" s="29">
        <v>0.36</v>
      </c>
      <c r="L110" s="29">
        <v>108</v>
      </c>
      <c r="M110" s="29">
        <v>1.44</v>
      </c>
      <c r="N110" s="29">
        <v>234</v>
      </c>
      <c r="O110" s="29">
        <v>338.4</v>
      </c>
      <c r="P110" s="29">
        <v>39.6</v>
      </c>
      <c r="Q110" s="29">
        <v>1.62</v>
      </c>
      <c r="R110" s="173">
        <v>400.32</v>
      </c>
      <c r="S110" s="174"/>
    </row>
    <row r="111" spans="1:19" ht="42" customHeight="1" thickBot="1" x14ac:dyDescent="0.3">
      <c r="A111" s="15">
        <v>376</v>
      </c>
      <c r="B111" s="16" t="s">
        <v>34</v>
      </c>
      <c r="C111" s="29">
        <v>200</v>
      </c>
      <c r="D111" s="29">
        <v>0.53</v>
      </c>
      <c r="E111" s="29">
        <v>0</v>
      </c>
      <c r="F111" s="29">
        <v>0</v>
      </c>
      <c r="G111" s="29">
        <v>0</v>
      </c>
      <c r="H111" s="29">
        <v>9.4700000000000006</v>
      </c>
      <c r="I111" s="29">
        <v>0</v>
      </c>
      <c r="J111" s="29">
        <v>0</v>
      </c>
      <c r="K111" s="29">
        <v>0.27</v>
      </c>
      <c r="L111" s="29">
        <v>0</v>
      </c>
      <c r="M111" s="29">
        <v>0</v>
      </c>
      <c r="N111" s="29">
        <v>13.6</v>
      </c>
      <c r="O111" s="29">
        <v>22.13</v>
      </c>
      <c r="P111" s="29">
        <v>11.73</v>
      </c>
      <c r="Q111" s="29">
        <v>2.13</v>
      </c>
      <c r="R111" s="173">
        <v>40</v>
      </c>
      <c r="S111" s="174"/>
    </row>
    <row r="112" spans="1:19" ht="43.5" customHeight="1" thickBot="1" x14ac:dyDescent="0.3">
      <c r="A112" s="117">
        <v>3</v>
      </c>
      <c r="B112" s="138" t="s">
        <v>133</v>
      </c>
      <c r="C112" s="139" t="s">
        <v>134</v>
      </c>
      <c r="D112" s="139">
        <v>3.26</v>
      </c>
      <c r="E112" s="139">
        <v>0.1</v>
      </c>
      <c r="F112" s="139">
        <v>7.6</v>
      </c>
      <c r="G112" s="139">
        <v>0.4</v>
      </c>
      <c r="H112" s="139">
        <v>0.97</v>
      </c>
      <c r="I112" s="139">
        <v>18.48</v>
      </c>
      <c r="J112" s="139">
        <v>0.04</v>
      </c>
      <c r="K112" s="139">
        <v>0</v>
      </c>
      <c r="L112" s="139">
        <v>40</v>
      </c>
      <c r="M112" s="139">
        <v>0.62</v>
      </c>
      <c r="N112" s="139">
        <v>11.6</v>
      </c>
      <c r="O112" s="139">
        <v>37.799999999999997</v>
      </c>
      <c r="P112" s="139">
        <v>13.2</v>
      </c>
      <c r="Q112" s="139">
        <v>0.44</v>
      </c>
      <c r="R112" s="184">
        <v>159.24</v>
      </c>
      <c r="S112" s="185"/>
    </row>
    <row r="113" spans="1:19" ht="30.75" customHeight="1" thickBot="1" x14ac:dyDescent="0.3">
      <c r="A113" s="15">
        <v>338</v>
      </c>
      <c r="B113" s="16" t="s">
        <v>37</v>
      </c>
      <c r="C113" s="29">
        <v>100</v>
      </c>
      <c r="D113" s="29">
        <v>0.4</v>
      </c>
      <c r="E113" s="29">
        <v>0</v>
      </c>
      <c r="F113" s="29">
        <v>0.4</v>
      </c>
      <c r="G113" s="29">
        <v>0.4</v>
      </c>
      <c r="H113" s="29">
        <v>9.8000000000000007</v>
      </c>
      <c r="I113" s="29">
        <v>9</v>
      </c>
      <c r="J113" s="29">
        <v>0.03</v>
      </c>
      <c r="K113" s="29">
        <v>10</v>
      </c>
      <c r="L113" s="29">
        <v>0</v>
      </c>
      <c r="M113" s="29">
        <v>0.2</v>
      </c>
      <c r="N113" s="29">
        <v>16</v>
      </c>
      <c r="O113" s="29">
        <v>11</v>
      </c>
      <c r="P113" s="29">
        <v>9</v>
      </c>
      <c r="Q113" s="15">
        <v>2.2000000000000002</v>
      </c>
      <c r="R113" s="173">
        <v>47</v>
      </c>
      <c r="S113" s="174"/>
    </row>
    <row r="114" spans="1:19" ht="31.5" customHeight="1" thickBot="1" x14ac:dyDescent="0.3">
      <c r="A114" s="15"/>
      <c r="B114" s="16" t="s">
        <v>39</v>
      </c>
      <c r="C114" s="29"/>
      <c r="D114" s="29">
        <f>SUM(D110:D113)</f>
        <v>29.21</v>
      </c>
      <c r="E114" s="54">
        <f t="shared" ref="E114:Q114" si="9">SUM(E110:E113)</f>
        <v>16.93</v>
      </c>
      <c r="F114" s="54">
        <f t="shared" si="9"/>
        <v>25.28</v>
      </c>
      <c r="G114" s="54">
        <f t="shared" si="9"/>
        <v>2.8699999999999997</v>
      </c>
      <c r="H114" s="54">
        <f t="shared" si="9"/>
        <v>45.620000000000005</v>
      </c>
      <c r="I114" s="54">
        <f t="shared" si="9"/>
        <v>38.28</v>
      </c>
      <c r="J114" s="54">
        <f t="shared" si="9"/>
        <v>0.18</v>
      </c>
      <c r="K114" s="54">
        <f t="shared" si="9"/>
        <v>10.63</v>
      </c>
      <c r="L114" s="54">
        <f t="shared" si="9"/>
        <v>148</v>
      </c>
      <c r="M114" s="54">
        <f t="shared" si="9"/>
        <v>2.2600000000000002</v>
      </c>
      <c r="N114" s="54">
        <f t="shared" si="9"/>
        <v>275.2</v>
      </c>
      <c r="O114" s="54">
        <f t="shared" si="9"/>
        <v>409.33</v>
      </c>
      <c r="P114" s="54">
        <f t="shared" si="9"/>
        <v>73.53</v>
      </c>
      <c r="Q114" s="54">
        <f t="shared" si="9"/>
        <v>6.3900000000000006</v>
      </c>
      <c r="R114" s="173">
        <f>SUM(R110:S113)</f>
        <v>646.55999999999995</v>
      </c>
      <c r="S114" s="174"/>
    </row>
    <row r="115" spans="1:19" ht="15.75" thickBot="1" x14ac:dyDescent="0.3">
      <c r="A115" s="173" t="s">
        <v>40</v>
      </c>
      <c r="B115" s="180"/>
      <c r="C115" s="180"/>
      <c r="D115" s="180"/>
      <c r="E115" s="180"/>
      <c r="F115" s="180"/>
      <c r="G115" s="180"/>
      <c r="H115" s="180"/>
      <c r="I115" s="180"/>
      <c r="J115" s="180"/>
      <c r="K115" s="180"/>
      <c r="L115" s="180"/>
      <c r="M115" s="180"/>
      <c r="N115" s="180"/>
      <c r="O115" s="180"/>
      <c r="P115" s="180"/>
      <c r="Q115" s="180"/>
      <c r="R115" s="180"/>
      <c r="S115" s="174"/>
    </row>
    <row r="116" spans="1:19" ht="26.25" thickBot="1" x14ac:dyDescent="0.3">
      <c r="A116" s="15">
        <v>73</v>
      </c>
      <c r="B116" s="16" t="s">
        <v>108</v>
      </c>
      <c r="C116" s="29">
        <v>100</v>
      </c>
      <c r="D116" s="29">
        <v>1.01</v>
      </c>
      <c r="E116" s="29">
        <v>0</v>
      </c>
      <c r="F116" s="29">
        <v>4.8499999999999996</v>
      </c>
      <c r="G116" s="29">
        <v>4.8499999999999996</v>
      </c>
      <c r="H116" s="29">
        <v>5.31</v>
      </c>
      <c r="I116" s="29">
        <v>5.31</v>
      </c>
      <c r="J116" s="29">
        <v>0.04</v>
      </c>
      <c r="K116" s="29">
        <v>6.51</v>
      </c>
      <c r="L116" s="29">
        <v>0</v>
      </c>
      <c r="M116" s="29">
        <v>2.39</v>
      </c>
      <c r="N116" s="29">
        <v>98.42</v>
      </c>
      <c r="O116" s="29">
        <v>55.67</v>
      </c>
      <c r="P116" s="29">
        <v>17.27</v>
      </c>
      <c r="Q116" s="29">
        <v>0.69</v>
      </c>
      <c r="R116" s="173">
        <v>69.260000000000005</v>
      </c>
      <c r="S116" s="174"/>
    </row>
    <row r="117" spans="1:19" ht="51.75" thickBot="1" x14ac:dyDescent="0.3">
      <c r="A117" s="15">
        <v>101</v>
      </c>
      <c r="B117" s="16" t="s">
        <v>124</v>
      </c>
      <c r="C117" s="29">
        <v>250</v>
      </c>
      <c r="D117" s="29">
        <v>1.97</v>
      </c>
      <c r="E117" s="29">
        <v>0</v>
      </c>
      <c r="F117" s="29">
        <v>2.71</v>
      </c>
      <c r="G117" s="29">
        <v>2.72</v>
      </c>
      <c r="H117" s="29">
        <v>2.21</v>
      </c>
      <c r="I117" s="29">
        <v>9.43</v>
      </c>
      <c r="J117" s="29">
        <v>0.09</v>
      </c>
      <c r="K117" s="29">
        <v>8.25</v>
      </c>
      <c r="L117" s="29">
        <v>0</v>
      </c>
      <c r="M117" s="29">
        <v>0</v>
      </c>
      <c r="N117" s="29">
        <v>26.7</v>
      </c>
      <c r="O117" s="29">
        <v>55.97</v>
      </c>
      <c r="P117" s="29">
        <v>22.77</v>
      </c>
      <c r="Q117" s="29">
        <v>0.86</v>
      </c>
      <c r="R117" s="173">
        <v>85.75</v>
      </c>
      <c r="S117" s="174"/>
    </row>
    <row r="118" spans="1:19" ht="48" customHeight="1" thickBot="1" x14ac:dyDescent="0.3">
      <c r="A118" s="32">
        <v>250</v>
      </c>
      <c r="B118" s="13" t="s">
        <v>67</v>
      </c>
      <c r="C118" s="31">
        <v>90</v>
      </c>
      <c r="D118" s="31">
        <v>10.87</v>
      </c>
      <c r="E118" s="31">
        <v>10.87</v>
      </c>
      <c r="F118" s="31">
        <v>11.1</v>
      </c>
      <c r="G118" s="31">
        <v>0</v>
      </c>
      <c r="H118" s="31">
        <v>2.5499999999999998</v>
      </c>
      <c r="I118" s="31">
        <v>0.37</v>
      </c>
      <c r="J118" s="31">
        <v>0.01</v>
      </c>
      <c r="K118" s="31">
        <v>0.01</v>
      </c>
      <c r="L118" s="31">
        <v>13.5</v>
      </c>
      <c r="M118" s="31">
        <v>7.0000000000000007E-2</v>
      </c>
      <c r="N118" s="31">
        <v>19.27</v>
      </c>
      <c r="O118" s="31">
        <v>66.739999999999995</v>
      </c>
      <c r="P118" s="31">
        <v>10.02</v>
      </c>
      <c r="Q118" s="31">
        <v>1.65</v>
      </c>
      <c r="R118" s="173">
        <v>136.53</v>
      </c>
      <c r="S118" s="174"/>
    </row>
    <row r="119" spans="1:19" ht="33" customHeight="1" thickBot="1" x14ac:dyDescent="0.3">
      <c r="A119" s="32">
        <v>304</v>
      </c>
      <c r="B119" s="13" t="s">
        <v>86</v>
      </c>
      <c r="C119" s="31">
        <v>150</v>
      </c>
      <c r="D119" s="31">
        <v>3.67</v>
      </c>
      <c r="E119" s="31">
        <v>7.0000000000000007E-2</v>
      </c>
      <c r="F119" s="31">
        <v>5.42</v>
      </c>
      <c r="G119" s="31">
        <v>0.53</v>
      </c>
      <c r="H119" s="31">
        <v>0.4</v>
      </c>
      <c r="I119" s="31">
        <v>36.270000000000003</v>
      </c>
      <c r="J119" s="31">
        <v>0.04</v>
      </c>
      <c r="K119" s="31">
        <v>0</v>
      </c>
      <c r="L119" s="31">
        <v>27</v>
      </c>
      <c r="M119" s="31">
        <v>0.6</v>
      </c>
      <c r="N119" s="31">
        <v>2.61</v>
      </c>
      <c r="O119" s="31">
        <v>61.5</v>
      </c>
      <c r="P119" s="31">
        <v>19.010000000000002</v>
      </c>
      <c r="Q119" s="31">
        <v>0.53</v>
      </c>
      <c r="R119" s="173">
        <v>210.01</v>
      </c>
      <c r="S119" s="174"/>
    </row>
    <row r="120" spans="1:19" ht="34.5" customHeight="1" thickBot="1" x14ac:dyDescent="0.3">
      <c r="A120" s="151">
        <v>424</v>
      </c>
      <c r="B120" s="13" t="s">
        <v>99</v>
      </c>
      <c r="C120" s="152">
        <v>60</v>
      </c>
      <c r="D120" s="152">
        <v>4.0599999999999996</v>
      </c>
      <c r="E120" s="152">
        <v>0.02</v>
      </c>
      <c r="F120" s="152">
        <v>8.3699999999999992</v>
      </c>
      <c r="G120" s="152">
        <v>8.4</v>
      </c>
      <c r="H120" s="152">
        <v>5.9</v>
      </c>
      <c r="I120" s="152">
        <v>19.350000000000001</v>
      </c>
      <c r="J120" s="152">
        <v>7.0000000000000007E-2</v>
      </c>
      <c r="K120" s="152">
        <v>0</v>
      </c>
      <c r="L120" s="152">
        <v>0</v>
      </c>
      <c r="M120" s="152">
        <v>0</v>
      </c>
      <c r="N120" s="152">
        <v>11.16</v>
      </c>
      <c r="O120" s="152">
        <v>38.520000000000003</v>
      </c>
      <c r="P120" s="152">
        <v>15.72</v>
      </c>
      <c r="Q120" s="152">
        <v>0.72</v>
      </c>
      <c r="R120" s="173">
        <v>190.8</v>
      </c>
      <c r="S120" s="174"/>
    </row>
    <row r="121" spans="1:19" ht="51.75" thickBot="1" x14ac:dyDescent="0.3">
      <c r="A121" s="32" t="s">
        <v>35</v>
      </c>
      <c r="B121" s="13" t="s">
        <v>68</v>
      </c>
      <c r="C121" s="31">
        <v>40</v>
      </c>
      <c r="D121" s="31">
        <v>2.2400000000000002</v>
      </c>
      <c r="E121" s="31">
        <v>0</v>
      </c>
      <c r="F121" s="31">
        <v>0.44</v>
      </c>
      <c r="G121" s="31">
        <v>0.44</v>
      </c>
      <c r="H121" s="31">
        <v>0.96</v>
      </c>
      <c r="I121" s="31">
        <v>18.8</v>
      </c>
      <c r="J121" s="31">
        <v>0.04</v>
      </c>
      <c r="K121" s="31">
        <v>0</v>
      </c>
      <c r="L121" s="31">
        <v>0</v>
      </c>
      <c r="M121" s="31">
        <v>0.36</v>
      </c>
      <c r="N121" s="31">
        <v>9.1999999999999993</v>
      </c>
      <c r="O121" s="31">
        <v>42.4</v>
      </c>
      <c r="P121" s="31">
        <v>10</v>
      </c>
      <c r="Q121" s="31">
        <v>1.24</v>
      </c>
      <c r="R121" s="173">
        <v>91.96</v>
      </c>
      <c r="S121" s="174"/>
    </row>
    <row r="122" spans="1:19" ht="37.5" customHeight="1" thickBot="1" x14ac:dyDescent="0.3">
      <c r="A122" s="15">
        <v>349</v>
      </c>
      <c r="B122" s="43" t="s">
        <v>64</v>
      </c>
      <c r="C122" s="115">
        <v>200</v>
      </c>
      <c r="D122" s="115">
        <v>1.1599999999999999</v>
      </c>
      <c r="E122" s="115">
        <v>0</v>
      </c>
      <c r="F122" s="115">
        <v>0.3</v>
      </c>
      <c r="G122" s="115">
        <v>0.3</v>
      </c>
      <c r="H122" s="115">
        <v>37.119999999999997</v>
      </c>
      <c r="I122" s="115">
        <v>10.14</v>
      </c>
      <c r="J122" s="115">
        <v>0.02</v>
      </c>
      <c r="K122" s="115">
        <v>0.8</v>
      </c>
      <c r="L122" s="115">
        <v>0</v>
      </c>
      <c r="M122" s="115">
        <v>0.2</v>
      </c>
      <c r="N122" s="115">
        <v>5.84</v>
      </c>
      <c r="O122" s="115">
        <v>46</v>
      </c>
      <c r="P122" s="115">
        <v>33</v>
      </c>
      <c r="Q122" s="115">
        <v>0.96</v>
      </c>
      <c r="R122" s="173">
        <v>196.38</v>
      </c>
      <c r="S122" s="174"/>
    </row>
    <row r="123" spans="1:19" ht="26.25" thickBot="1" x14ac:dyDescent="0.3">
      <c r="A123" s="32"/>
      <c r="B123" s="13" t="s">
        <v>45</v>
      </c>
      <c r="C123" s="31"/>
      <c r="D123" s="14">
        <f t="shared" ref="D123:Q123" si="10">SUM(D116:D122)</f>
        <v>24.98</v>
      </c>
      <c r="E123" s="14">
        <f t="shared" si="10"/>
        <v>10.959999999999999</v>
      </c>
      <c r="F123" s="14">
        <f t="shared" si="10"/>
        <v>33.189999999999991</v>
      </c>
      <c r="G123" s="14">
        <f t="shared" si="10"/>
        <v>17.240000000000002</v>
      </c>
      <c r="H123" s="14">
        <f t="shared" si="10"/>
        <v>54.45</v>
      </c>
      <c r="I123" s="14">
        <f t="shared" si="10"/>
        <v>99.67</v>
      </c>
      <c r="J123" s="14">
        <f t="shared" si="10"/>
        <v>0.31</v>
      </c>
      <c r="K123" s="14">
        <f t="shared" si="10"/>
        <v>15.57</v>
      </c>
      <c r="L123" s="14">
        <f t="shared" si="10"/>
        <v>40.5</v>
      </c>
      <c r="M123" s="14">
        <f t="shared" si="10"/>
        <v>3.62</v>
      </c>
      <c r="N123" s="14">
        <f t="shared" si="10"/>
        <v>173.20000000000002</v>
      </c>
      <c r="O123" s="14">
        <f t="shared" si="10"/>
        <v>366.79999999999995</v>
      </c>
      <c r="P123" s="14">
        <f t="shared" si="10"/>
        <v>127.79</v>
      </c>
      <c r="Q123" s="14">
        <f t="shared" si="10"/>
        <v>6.6499999999999995</v>
      </c>
      <c r="R123" s="177">
        <f>SUM(R116:S122)</f>
        <v>980.68999999999994</v>
      </c>
      <c r="S123" s="178"/>
    </row>
    <row r="124" spans="1:19" ht="26.25" thickBot="1" x14ac:dyDescent="0.3">
      <c r="A124" s="15"/>
      <c r="B124" s="16" t="s">
        <v>46</v>
      </c>
      <c r="C124" s="29"/>
      <c r="D124" s="30">
        <f t="shared" ref="D124:Q124" si="11">D123+D114</f>
        <v>54.19</v>
      </c>
      <c r="E124" s="30">
        <f t="shared" si="11"/>
        <v>27.89</v>
      </c>
      <c r="F124" s="30">
        <f t="shared" si="11"/>
        <v>58.469999999999992</v>
      </c>
      <c r="G124" s="30">
        <f t="shared" si="11"/>
        <v>20.110000000000003</v>
      </c>
      <c r="H124" s="30">
        <f t="shared" si="11"/>
        <v>100.07000000000001</v>
      </c>
      <c r="I124" s="30">
        <f t="shared" si="11"/>
        <v>137.94999999999999</v>
      </c>
      <c r="J124" s="30">
        <f t="shared" si="11"/>
        <v>0.49</v>
      </c>
      <c r="K124" s="30">
        <f t="shared" si="11"/>
        <v>26.200000000000003</v>
      </c>
      <c r="L124" s="30">
        <f t="shared" si="11"/>
        <v>188.5</v>
      </c>
      <c r="M124" s="30">
        <f t="shared" si="11"/>
        <v>5.8800000000000008</v>
      </c>
      <c r="N124" s="30">
        <f t="shared" si="11"/>
        <v>448.4</v>
      </c>
      <c r="O124" s="30">
        <f t="shared" si="11"/>
        <v>776.12999999999988</v>
      </c>
      <c r="P124" s="30">
        <f t="shared" si="11"/>
        <v>201.32</v>
      </c>
      <c r="Q124" s="30">
        <f t="shared" si="11"/>
        <v>13.04</v>
      </c>
      <c r="R124" s="200">
        <f>R114+R123</f>
        <v>1627.25</v>
      </c>
      <c r="S124" s="201"/>
    </row>
    <row r="125" spans="1:19" x14ac:dyDescent="0.25">
      <c r="A125" s="186" t="s">
        <v>65</v>
      </c>
      <c r="B125" s="187"/>
      <c r="C125" s="187"/>
      <c r="D125" s="187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8"/>
    </row>
    <row r="126" spans="1:19" ht="15.75" thickBot="1" x14ac:dyDescent="0.3">
      <c r="A126" s="181" t="s">
        <v>49</v>
      </c>
      <c r="B126" s="182"/>
      <c r="C126" s="182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183"/>
    </row>
    <row r="127" spans="1:19" s="51" customFormat="1" ht="45.75" customHeight="1" thickBot="1" x14ac:dyDescent="0.3">
      <c r="A127" s="15">
        <v>246</v>
      </c>
      <c r="B127" s="16" t="s">
        <v>116</v>
      </c>
      <c r="C127" s="54">
        <v>90</v>
      </c>
      <c r="D127" s="54">
        <v>10.65</v>
      </c>
      <c r="E127" s="54">
        <v>10.039999999999999</v>
      </c>
      <c r="F127" s="54">
        <v>10.35</v>
      </c>
      <c r="G127" s="54">
        <v>7.8E-2</v>
      </c>
      <c r="H127" s="54">
        <v>2.02</v>
      </c>
      <c r="I127" s="54">
        <v>1.35</v>
      </c>
      <c r="J127" s="54">
        <v>1.1200000000000001</v>
      </c>
      <c r="K127" s="54">
        <v>4.1900000000000004</v>
      </c>
      <c r="L127" s="54">
        <v>0</v>
      </c>
      <c r="M127" s="54">
        <v>1.1200000000000001</v>
      </c>
      <c r="N127" s="54">
        <v>17.32</v>
      </c>
      <c r="O127" s="54">
        <v>52.12</v>
      </c>
      <c r="P127" s="54">
        <v>1.1200000000000001</v>
      </c>
      <c r="Q127" s="54">
        <v>1.72</v>
      </c>
      <c r="R127" s="173">
        <v>149.25</v>
      </c>
      <c r="S127" s="174"/>
    </row>
    <row r="128" spans="1:19" ht="52.5" customHeight="1" thickBot="1" x14ac:dyDescent="0.3">
      <c r="A128" s="45">
        <v>302</v>
      </c>
      <c r="B128" s="4" t="s">
        <v>43</v>
      </c>
      <c r="C128" s="44">
        <v>150</v>
      </c>
      <c r="D128" s="44">
        <v>8.9</v>
      </c>
      <c r="E128" s="44">
        <v>0.03</v>
      </c>
      <c r="F128" s="44">
        <v>4.0999999999999996</v>
      </c>
      <c r="G128" s="44">
        <v>2.4</v>
      </c>
      <c r="H128" s="44">
        <v>1.04</v>
      </c>
      <c r="I128" s="44">
        <v>38.799999999999997</v>
      </c>
      <c r="J128" s="44">
        <v>0.2</v>
      </c>
      <c r="K128" s="44">
        <v>0</v>
      </c>
      <c r="L128" s="44">
        <v>0</v>
      </c>
      <c r="M128" s="44">
        <v>0</v>
      </c>
      <c r="N128" s="44">
        <v>14.6</v>
      </c>
      <c r="O128" s="44">
        <v>210</v>
      </c>
      <c r="P128" s="44">
        <v>140</v>
      </c>
      <c r="Q128" s="44">
        <v>5.01</v>
      </c>
      <c r="R128" s="175">
        <v>231.86</v>
      </c>
      <c r="S128" s="176"/>
    </row>
    <row r="129" spans="1:19" ht="26.25" thickBot="1" x14ac:dyDescent="0.3">
      <c r="A129" s="32">
        <v>376</v>
      </c>
      <c r="B129" s="13" t="s">
        <v>34</v>
      </c>
      <c r="C129" s="31">
        <v>200</v>
      </c>
      <c r="D129" s="31">
        <v>0.53</v>
      </c>
      <c r="E129" s="31">
        <v>0</v>
      </c>
      <c r="F129" s="31">
        <v>0</v>
      </c>
      <c r="G129" s="31">
        <v>0</v>
      </c>
      <c r="H129" s="31">
        <v>9.4700000000000006</v>
      </c>
      <c r="I129" s="31">
        <v>0</v>
      </c>
      <c r="J129" s="31">
        <v>0</v>
      </c>
      <c r="K129" s="31">
        <v>0.27</v>
      </c>
      <c r="L129" s="31">
        <v>0</v>
      </c>
      <c r="M129" s="31">
        <v>0</v>
      </c>
      <c r="N129" s="31">
        <v>13.6</v>
      </c>
      <c r="O129" s="31">
        <v>22.13</v>
      </c>
      <c r="P129" s="31">
        <v>11.73</v>
      </c>
      <c r="Q129" s="31">
        <v>2.13</v>
      </c>
      <c r="R129" s="173">
        <v>40</v>
      </c>
      <c r="S129" s="174"/>
    </row>
    <row r="130" spans="1:19" ht="29.45" customHeight="1" thickBot="1" x14ac:dyDescent="0.3">
      <c r="A130" s="32" t="s">
        <v>35</v>
      </c>
      <c r="B130" s="13" t="s">
        <v>36</v>
      </c>
      <c r="C130" s="31">
        <v>40</v>
      </c>
      <c r="D130" s="31">
        <v>3.16</v>
      </c>
      <c r="E130" s="31">
        <v>0</v>
      </c>
      <c r="F130" s="31">
        <v>0.4</v>
      </c>
      <c r="G130" s="31">
        <v>0.4</v>
      </c>
      <c r="H130" s="31">
        <v>0.84</v>
      </c>
      <c r="I130" s="31">
        <v>18.48</v>
      </c>
      <c r="J130" s="31">
        <v>0.04</v>
      </c>
      <c r="K130" s="31">
        <v>0</v>
      </c>
      <c r="L130" s="31">
        <v>0</v>
      </c>
      <c r="M130" s="31">
        <v>0.52</v>
      </c>
      <c r="N130" s="31">
        <v>9.1999999999999993</v>
      </c>
      <c r="O130" s="31">
        <v>34.799999999999997</v>
      </c>
      <c r="P130" s="31">
        <v>13.2</v>
      </c>
      <c r="Q130" s="31">
        <v>0.44</v>
      </c>
      <c r="R130" s="173">
        <v>93.52</v>
      </c>
      <c r="S130" s="174"/>
    </row>
    <row r="131" spans="1:19" ht="36.6" hidden="1" customHeight="1" thickBot="1" x14ac:dyDescent="0.3">
      <c r="A131" s="102"/>
      <c r="B131" s="42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73"/>
      <c r="S131" s="174"/>
    </row>
    <row r="132" spans="1:19" ht="36.6" customHeight="1" thickBot="1" x14ac:dyDescent="0.3">
      <c r="A132" s="137">
        <v>386</v>
      </c>
      <c r="B132" s="42" t="s">
        <v>128</v>
      </c>
      <c r="C132" s="136">
        <v>180</v>
      </c>
      <c r="D132" s="136">
        <v>4.8600000000000003</v>
      </c>
      <c r="E132" s="136">
        <v>4.8600000000000003</v>
      </c>
      <c r="F132" s="136">
        <v>4.5</v>
      </c>
      <c r="G132" s="136">
        <v>0</v>
      </c>
      <c r="H132" s="136">
        <v>19.440000000000001</v>
      </c>
      <c r="I132" s="136">
        <v>0</v>
      </c>
      <c r="J132" s="136">
        <v>0.05</v>
      </c>
      <c r="K132" s="136">
        <v>1.62</v>
      </c>
      <c r="L132" s="136">
        <v>39.6</v>
      </c>
      <c r="M132" s="136">
        <v>0</v>
      </c>
      <c r="N132" s="136">
        <v>217.8</v>
      </c>
      <c r="O132" s="136">
        <v>169.2</v>
      </c>
      <c r="P132" s="136">
        <v>27</v>
      </c>
      <c r="Q132" s="136">
        <v>0.18</v>
      </c>
      <c r="R132" s="173">
        <v>142.19999999999999</v>
      </c>
      <c r="S132" s="174"/>
    </row>
    <row r="133" spans="1:19" ht="15.75" thickBot="1" x14ac:dyDescent="0.3">
      <c r="A133" s="48">
        <v>338</v>
      </c>
      <c r="B133" s="13" t="s">
        <v>129</v>
      </c>
      <c r="C133" s="47">
        <v>100</v>
      </c>
      <c r="D133" s="47">
        <v>0.4</v>
      </c>
      <c r="E133" s="47">
        <v>0</v>
      </c>
      <c r="F133" s="47">
        <v>0.4</v>
      </c>
      <c r="G133" s="47">
        <v>0.4</v>
      </c>
      <c r="H133" s="47">
        <v>9</v>
      </c>
      <c r="I133" s="47">
        <v>0.8</v>
      </c>
      <c r="J133" s="47">
        <v>0.03</v>
      </c>
      <c r="K133" s="47">
        <v>10</v>
      </c>
      <c r="L133" s="47">
        <v>0</v>
      </c>
      <c r="M133" s="47">
        <v>0.2</v>
      </c>
      <c r="N133" s="47">
        <v>16</v>
      </c>
      <c r="O133" s="47">
        <v>11</v>
      </c>
      <c r="P133" s="47">
        <v>9</v>
      </c>
      <c r="Q133" s="47">
        <v>2.2000000000000002</v>
      </c>
      <c r="R133" s="173">
        <v>47</v>
      </c>
      <c r="S133" s="174"/>
    </row>
    <row r="134" spans="1:19" ht="26.25" thickBot="1" x14ac:dyDescent="0.3">
      <c r="A134" s="15"/>
      <c r="B134" s="16" t="s">
        <v>39</v>
      </c>
      <c r="C134" s="29"/>
      <c r="D134" s="55">
        <f>SUM(D127:D133)</f>
        <v>28.5</v>
      </c>
      <c r="E134" s="55">
        <f t="shared" ref="E134:Q134" si="12">SUM(E127:E133)</f>
        <v>14.93</v>
      </c>
      <c r="F134" s="55">
        <f t="shared" si="12"/>
        <v>19.75</v>
      </c>
      <c r="G134" s="55">
        <f t="shared" si="12"/>
        <v>3.2779999999999996</v>
      </c>
      <c r="H134" s="55">
        <f t="shared" si="12"/>
        <v>41.81</v>
      </c>
      <c r="I134" s="55">
        <f t="shared" si="12"/>
        <v>59.429999999999993</v>
      </c>
      <c r="J134" s="55">
        <f t="shared" si="12"/>
        <v>1.4400000000000002</v>
      </c>
      <c r="K134" s="55">
        <f t="shared" si="12"/>
        <v>16.080000000000002</v>
      </c>
      <c r="L134" s="55">
        <f t="shared" si="12"/>
        <v>39.6</v>
      </c>
      <c r="M134" s="55">
        <f t="shared" si="12"/>
        <v>1.84</v>
      </c>
      <c r="N134" s="55">
        <f t="shared" si="12"/>
        <v>288.52</v>
      </c>
      <c r="O134" s="55">
        <f t="shared" si="12"/>
        <v>499.25</v>
      </c>
      <c r="P134" s="55">
        <f t="shared" si="12"/>
        <v>202.04999999999998</v>
      </c>
      <c r="Q134" s="55">
        <f t="shared" si="12"/>
        <v>11.68</v>
      </c>
      <c r="R134" s="173">
        <f>SUM(R127:S133)</f>
        <v>703.82999999999993</v>
      </c>
      <c r="S134" s="174"/>
    </row>
    <row r="135" spans="1:19" ht="0.75" customHeight="1" x14ac:dyDescent="0.25">
      <c r="A135" s="194"/>
      <c r="B135" s="195"/>
      <c r="C135" s="195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  <c r="R135" s="195"/>
      <c r="S135" s="196"/>
    </row>
    <row r="136" spans="1:19" ht="21" customHeight="1" thickBot="1" x14ac:dyDescent="0.3">
      <c r="A136" s="197" t="s">
        <v>40</v>
      </c>
      <c r="B136" s="198"/>
      <c r="C136" s="198"/>
      <c r="D136" s="198"/>
      <c r="E136" s="198"/>
      <c r="F136" s="198"/>
      <c r="G136" s="198"/>
      <c r="H136" s="198"/>
      <c r="I136" s="198"/>
      <c r="J136" s="198"/>
      <c r="K136" s="198"/>
      <c r="L136" s="198"/>
      <c r="M136" s="198"/>
      <c r="N136" s="198"/>
      <c r="O136" s="198"/>
      <c r="P136" s="198"/>
      <c r="Q136" s="198"/>
      <c r="R136" s="198"/>
      <c r="S136" s="199"/>
    </row>
    <row r="137" spans="1:19" ht="53.25" customHeight="1" thickBot="1" x14ac:dyDescent="0.3">
      <c r="A137" s="15">
        <v>45</v>
      </c>
      <c r="B137" s="16" t="s">
        <v>52</v>
      </c>
      <c r="C137" s="120">
        <v>100</v>
      </c>
      <c r="D137" s="120">
        <v>1.33</v>
      </c>
      <c r="E137" s="120">
        <v>0</v>
      </c>
      <c r="F137" s="120">
        <v>6.08</v>
      </c>
      <c r="G137" s="120">
        <v>6.08</v>
      </c>
      <c r="H137" s="120">
        <v>8.43</v>
      </c>
      <c r="I137" s="120">
        <v>0.09</v>
      </c>
      <c r="J137" s="120">
        <v>0.02</v>
      </c>
      <c r="K137" s="120">
        <v>24.43</v>
      </c>
      <c r="L137" s="120">
        <v>0</v>
      </c>
      <c r="M137" s="120">
        <v>2.31</v>
      </c>
      <c r="N137" s="120">
        <v>43</v>
      </c>
      <c r="O137" s="120">
        <v>28.32</v>
      </c>
      <c r="P137" s="120">
        <v>16</v>
      </c>
      <c r="Q137" s="120">
        <v>0.52</v>
      </c>
      <c r="R137" s="173">
        <v>94.12</v>
      </c>
      <c r="S137" s="174"/>
    </row>
    <row r="138" spans="1:19" ht="30.75" customHeight="1" thickBot="1" x14ac:dyDescent="0.3">
      <c r="A138" s="32">
        <v>99</v>
      </c>
      <c r="B138" s="13" t="s">
        <v>71</v>
      </c>
      <c r="C138" s="31">
        <v>250</v>
      </c>
      <c r="D138" s="31">
        <v>2.2799999999999998</v>
      </c>
      <c r="E138" s="31">
        <v>0</v>
      </c>
      <c r="F138" s="31">
        <v>2.33</v>
      </c>
      <c r="G138" s="31">
        <v>2.33</v>
      </c>
      <c r="H138" s="31">
        <v>3.93</v>
      </c>
      <c r="I138" s="31">
        <v>7.33</v>
      </c>
      <c r="J138" s="31">
        <v>0.08</v>
      </c>
      <c r="K138" s="31">
        <v>10.63</v>
      </c>
      <c r="L138" s="31">
        <v>0</v>
      </c>
      <c r="M138" s="31">
        <v>2.4300000000000002</v>
      </c>
      <c r="N138" s="31">
        <v>43.25</v>
      </c>
      <c r="O138" s="31">
        <v>188.25</v>
      </c>
      <c r="P138" s="31">
        <v>27.5</v>
      </c>
      <c r="Q138" s="31">
        <v>0.83</v>
      </c>
      <c r="R138" s="173">
        <v>75.03</v>
      </c>
      <c r="S138" s="174"/>
    </row>
    <row r="139" spans="1:19" ht="31.5" customHeight="1" thickBot="1" x14ac:dyDescent="0.3">
      <c r="A139" s="32">
        <v>265</v>
      </c>
      <c r="B139" s="13" t="s">
        <v>72</v>
      </c>
      <c r="C139" s="31">
        <v>150</v>
      </c>
      <c r="D139" s="31">
        <v>16.489999999999998</v>
      </c>
      <c r="E139" s="31">
        <v>13.81</v>
      </c>
      <c r="F139" s="31">
        <v>16.89</v>
      </c>
      <c r="G139" s="31">
        <v>5.01</v>
      </c>
      <c r="H139" s="31">
        <v>26.02</v>
      </c>
      <c r="I139" s="31">
        <v>24.38</v>
      </c>
      <c r="J139" s="31">
        <v>0.06</v>
      </c>
      <c r="K139" s="31">
        <v>1.28</v>
      </c>
      <c r="L139" s="31">
        <v>12</v>
      </c>
      <c r="M139" s="31">
        <v>0</v>
      </c>
      <c r="N139" s="31">
        <v>14.29</v>
      </c>
      <c r="O139" s="31">
        <v>200.14</v>
      </c>
      <c r="P139" s="31">
        <v>39.29</v>
      </c>
      <c r="Q139" s="31">
        <v>2.65</v>
      </c>
      <c r="R139" s="173">
        <v>322</v>
      </c>
      <c r="S139" s="174"/>
    </row>
    <row r="140" spans="1:19" ht="43.5" customHeight="1" thickBot="1" x14ac:dyDescent="0.3">
      <c r="A140" s="32" t="s">
        <v>35</v>
      </c>
      <c r="B140" s="13" t="s">
        <v>68</v>
      </c>
      <c r="C140" s="31">
        <v>40</v>
      </c>
      <c r="D140" s="31">
        <v>2.2400000000000002</v>
      </c>
      <c r="E140" s="31">
        <v>0</v>
      </c>
      <c r="F140" s="31">
        <v>0.44</v>
      </c>
      <c r="G140" s="31">
        <v>0.44</v>
      </c>
      <c r="H140" s="31">
        <v>0.96</v>
      </c>
      <c r="I140" s="31">
        <v>18.8</v>
      </c>
      <c r="J140" s="31">
        <v>0.04</v>
      </c>
      <c r="K140" s="31">
        <v>0</v>
      </c>
      <c r="L140" s="31">
        <v>0</v>
      </c>
      <c r="M140" s="31">
        <v>0.36</v>
      </c>
      <c r="N140" s="31">
        <v>9.1999999999999993</v>
      </c>
      <c r="O140" s="31">
        <v>42.4</v>
      </c>
      <c r="P140" s="31">
        <v>10</v>
      </c>
      <c r="Q140" s="31">
        <v>1.24</v>
      </c>
      <c r="R140" s="173">
        <v>91.96</v>
      </c>
      <c r="S140" s="174"/>
    </row>
    <row r="141" spans="1:19" ht="51.75" thickBot="1" x14ac:dyDescent="0.3">
      <c r="A141" s="32">
        <v>349</v>
      </c>
      <c r="B141" s="13" t="s">
        <v>64</v>
      </c>
      <c r="C141" s="31">
        <v>200</v>
      </c>
      <c r="D141" s="31">
        <v>1.1599999999999999</v>
      </c>
      <c r="E141" s="31">
        <v>0</v>
      </c>
      <c r="F141" s="31">
        <v>0.3</v>
      </c>
      <c r="G141" s="31">
        <v>0.3</v>
      </c>
      <c r="H141" s="31">
        <v>37.119999999999997</v>
      </c>
      <c r="I141" s="31">
        <v>10.14</v>
      </c>
      <c r="J141" s="31">
        <v>0.02</v>
      </c>
      <c r="K141" s="31">
        <v>0.8</v>
      </c>
      <c r="L141" s="31">
        <v>0</v>
      </c>
      <c r="M141" s="31">
        <v>0.2</v>
      </c>
      <c r="N141" s="31">
        <v>5.84</v>
      </c>
      <c r="O141" s="31">
        <v>46</v>
      </c>
      <c r="P141" s="31">
        <v>33</v>
      </c>
      <c r="Q141" s="31">
        <v>0.96</v>
      </c>
      <c r="R141" s="173">
        <v>196.38</v>
      </c>
      <c r="S141" s="174"/>
    </row>
    <row r="142" spans="1:19" ht="31.5" customHeight="1" thickBot="1" x14ac:dyDescent="0.3">
      <c r="A142" s="151">
        <v>425</v>
      </c>
      <c r="B142" s="13" t="s">
        <v>70</v>
      </c>
      <c r="C142" s="152">
        <v>60</v>
      </c>
      <c r="D142" s="152">
        <v>4.0679999999999996</v>
      </c>
      <c r="E142" s="152">
        <v>0.02</v>
      </c>
      <c r="F142" s="152">
        <v>8.3699999999999992</v>
      </c>
      <c r="G142" s="152">
        <v>8.4</v>
      </c>
      <c r="H142" s="152">
        <v>5.9</v>
      </c>
      <c r="I142" s="152">
        <v>19.350000000000001</v>
      </c>
      <c r="J142" s="152">
        <v>7.0000000000000007E-2</v>
      </c>
      <c r="K142" s="152">
        <v>0</v>
      </c>
      <c r="L142" s="152">
        <v>0</v>
      </c>
      <c r="M142" s="152">
        <v>11.1</v>
      </c>
      <c r="N142" s="152">
        <v>38.520000000000003</v>
      </c>
      <c r="O142" s="152">
        <v>17.399999999999999</v>
      </c>
      <c r="P142" s="152">
        <v>15.7</v>
      </c>
      <c r="Q142" s="152">
        <v>0.7</v>
      </c>
      <c r="R142" s="173">
        <v>192.6</v>
      </c>
      <c r="S142" s="174"/>
    </row>
    <row r="143" spans="1:19" ht="29.25" hidden="1" customHeight="1" thickBot="1" x14ac:dyDescent="0.3">
      <c r="A143" s="48"/>
      <c r="B143" s="13"/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N143" s="111"/>
      <c r="O143" s="111"/>
      <c r="P143" s="111"/>
      <c r="Q143" s="111"/>
      <c r="R143" s="173"/>
      <c r="S143" s="174"/>
    </row>
    <row r="144" spans="1:19" ht="26.25" thickBot="1" x14ac:dyDescent="0.3">
      <c r="A144" s="32"/>
      <c r="B144" s="13" t="s">
        <v>45</v>
      </c>
      <c r="C144" s="31"/>
      <c r="D144" s="14">
        <f>SUM(D137:D143)</f>
        <v>27.567999999999998</v>
      </c>
      <c r="E144" s="14">
        <f t="shared" ref="E144:Q144" si="13">SUM(E137:E143)</f>
        <v>13.83</v>
      </c>
      <c r="F144" s="14">
        <f t="shared" si="13"/>
        <v>34.410000000000004</v>
      </c>
      <c r="G144" s="14">
        <f t="shared" si="13"/>
        <v>22.560000000000002</v>
      </c>
      <c r="H144" s="14">
        <f t="shared" si="13"/>
        <v>82.36</v>
      </c>
      <c r="I144" s="14">
        <f t="shared" si="13"/>
        <v>80.09</v>
      </c>
      <c r="J144" s="14">
        <f t="shared" si="13"/>
        <v>0.29000000000000004</v>
      </c>
      <c r="K144" s="14">
        <f t="shared" si="13"/>
        <v>37.14</v>
      </c>
      <c r="L144" s="14">
        <f t="shared" si="13"/>
        <v>12</v>
      </c>
      <c r="M144" s="14">
        <f t="shared" si="13"/>
        <v>16.399999999999999</v>
      </c>
      <c r="N144" s="14">
        <f t="shared" si="13"/>
        <v>154.1</v>
      </c>
      <c r="O144" s="14">
        <f t="shared" si="13"/>
        <v>522.51</v>
      </c>
      <c r="P144" s="14">
        <f t="shared" si="13"/>
        <v>141.48999999999998</v>
      </c>
      <c r="Q144" s="14">
        <f t="shared" si="13"/>
        <v>6.9</v>
      </c>
      <c r="R144" s="177">
        <f>SUM(R137:S143)</f>
        <v>972.09</v>
      </c>
      <c r="S144" s="178"/>
    </row>
    <row r="145" spans="1:40" ht="26.25" thickBot="1" x14ac:dyDescent="0.3">
      <c r="A145" s="15"/>
      <c r="B145" s="16" t="s">
        <v>46</v>
      </c>
      <c r="C145" s="29"/>
      <c r="D145" s="30">
        <v>43.99</v>
      </c>
      <c r="E145" s="30">
        <v>21.66</v>
      </c>
      <c r="F145" s="30">
        <v>46.03</v>
      </c>
      <c r="G145" s="30">
        <v>28.75</v>
      </c>
      <c r="H145" s="30">
        <v>76.97</v>
      </c>
      <c r="I145" s="30">
        <v>117.36</v>
      </c>
      <c r="J145" s="30">
        <v>0.52</v>
      </c>
      <c r="K145" s="30">
        <v>32.380000000000003</v>
      </c>
      <c r="L145" s="30">
        <v>50.9</v>
      </c>
      <c r="M145" s="30">
        <v>6.71</v>
      </c>
      <c r="N145" s="30">
        <v>436.41</v>
      </c>
      <c r="O145" s="30">
        <v>845.94</v>
      </c>
      <c r="P145" s="30">
        <v>203.02</v>
      </c>
      <c r="Q145" s="30">
        <v>12.22</v>
      </c>
      <c r="R145" s="177">
        <f>R144+R134</f>
        <v>1675.92</v>
      </c>
      <c r="S145" s="178"/>
    </row>
    <row r="146" spans="1:40" x14ac:dyDescent="0.25">
      <c r="A146" s="186" t="s">
        <v>73</v>
      </c>
      <c r="B146" s="187"/>
      <c r="C146" s="187"/>
      <c r="D146" s="187"/>
      <c r="E146" s="187"/>
      <c r="F146" s="187"/>
      <c r="G146" s="187"/>
      <c r="H146" s="187"/>
      <c r="I146" s="187"/>
      <c r="J146" s="187"/>
      <c r="K146" s="187"/>
      <c r="L146" s="187"/>
      <c r="M146" s="187"/>
      <c r="N146" s="187"/>
      <c r="O146" s="187"/>
      <c r="P146" s="187"/>
      <c r="Q146" s="187"/>
      <c r="R146" s="187"/>
      <c r="S146" s="188"/>
    </row>
    <row r="147" spans="1:40" ht="15.75" thickBot="1" x14ac:dyDescent="0.3">
      <c r="A147" s="181" t="s">
        <v>49</v>
      </c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  <c r="S147" s="183"/>
    </row>
    <row r="148" spans="1:40" ht="36.75" thickBot="1" x14ac:dyDescent="0.3">
      <c r="A148" s="48">
        <v>309</v>
      </c>
      <c r="B148" s="42" t="s">
        <v>55</v>
      </c>
      <c r="C148" s="47">
        <v>150</v>
      </c>
      <c r="D148" s="47">
        <v>5.0999999999999996</v>
      </c>
      <c r="E148" s="47">
        <v>0</v>
      </c>
      <c r="F148" s="47">
        <v>7.5</v>
      </c>
      <c r="G148" s="47">
        <v>7.5</v>
      </c>
      <c r="H148" s="47">
        <v>1.05</v>
      </c>
      <c r="I148" s="47">
        <v>27.45</v>
      </c>
      <c r="J148" s="47">
        <v>0.06</v>
      </c>
      <c r="K148" s="47">
        <v>0</v>
      </c>
      <c r="L148" s="47">
        <v>0</v>
      </c>
      <c r="M148" s="47">
        <v>1.95</v>
      </c>
      <c r="N148" s="47">
        <v>12</v>
      </c>
      <c r="O148" s="47">
        <v>34.5</v>
      </c>
      <c r="P148" s="47">
        <v>7.5</v>
      </c>
      <c r="Q148" s="47">
        <v>0.75</v>
      </c>
      <c r="R148" s="173">
        <v>201.9</v>
      </c>
      <c r="S148" s="174"/>
    </row>
    <row r="149" spans="1:40" ht="33" customHeight="1" thickBot="1" x14ac:dyDescent="0.3">
      <c r="A149" s="15">
        <v>252</v>
      </c>
      <c r="B149" s="16" t="s">
        <v>121</v>
      </c>
      <c r="C149" s="46">
        <v>90</v>
      </c>
      <c r="D149" s="46">
        <v>6.88</v>
      </c>
      <c r="E149" s="46">
        <v>6.61</v>
      </c>
      <c r="F149" s="46">
        <v>14.5</v>
      </c>
      <c r="G149" s="46">
        <v>2.1999999999999999E-2</v>
      </c>
      <c r="H149" s="46">
        <v>0.67</v>
      </c>
      <c r="I149" s="46">
        <v>2.13</v>
      </c>
      <c r="J149" s="46">
        <v>2.1999999999999999E-2</v>
      </c>
      <c r="K149" s="46">
        <v>1.0999999999999999E-2</v>
      </c>
      <c r="L149" s="46">
        <v>30.67</v>
      </c>
      <c r="M149" s="46">
        <v>0</v>
      </c>
      <c r="N149" s="46">
        <v>24.26</v>
      </c>
      <c r="O149" s="46">
        <v>79.17</v>
      </c>
      <c r="P149" s="46">
        <v>10.32</v>
      </c>
      <c r="Q149" s="46">
        <v>1.1000000000000001</v>
      </c>
      <c r="R149" s="173">
        <v>171</v>
      </c>
      <c r="S149" s="174"/>
    </row>
    <row r="150" spans="1:40" ht="36.75" customHeight="1" thickBot="1" x14ac:dyDescent="0.3">
      <c r="A150" s="50">
        <v>331</v>
      </c>
      <c r="B150" s="42" t="s">
        <v>117</v>
      </c>
      <c r="C150" s="49">
        <v>50</v>
      </c>
      <c r="D150" s="49">
        <v>0.88100000000000001</v>
      </c>
      <c r="E150" s="49">
        <v>0.309</v>
      </c>
      <c r="F150" s="49">
        <v>2.4980000000000002</v>
      </c>
      <c r="G150" s="49">
        <v>4.8000000000000001E-2</v>
      </c>
      <c r="H150" s="49">
        <v>3.512</v>
      </c>
      <c r="I150" s="49">
        <v>2.48</v>
      </c>
      <c r="J150" s="49">
        <v>1.6E-2</v>
      </c>
      <c r="K150" s="49">
        <v>0.66900000000000004</v>
      </c>
      <c r="L150" s="49">
        <v>16.899999999999999</v>
      </c>
      <c r="M150" s="49">
        <v>0</v>
      </c>
      <c r="N150" s="49">
        <v>14.62</v>
      </c>
      <c r="O150" s="49">
        <v>14.69</v>
      </c>
      <c r="P150" s="49">
        <v>4.8899999999999997</v>
      </c>
      <c r="Q150" s="49">
        <v>0.19900000000000001</v>
      </c>
      <c r="R150" s="173">
        <v>40.049999999999997</v>
      </c>
      <c r="S150" s="174"/>
    </row>
    <row r="151" spans="1:40" ht="24.75" thickBot="1" x14ac:dyDescent="0.3">
      <c r="A151" s="32">
        <v>376</v>
      </c>
      <c r="B151" s="42" t="s">
        <v>34</v>
      </c>
      <c r="C151" s="31">
        <v>200</v>
      </c>
      <c r="D151" s="31">
        <v>0.53</v>
      </c>
      <c r="E151" s="31">
        <v>0</v>
      </c>
      <c r="F151" s="31">
        <v>0</v>
      </c>
      <c r="G151" s="31">
        <v>0</v>
      </c>
      <c r="H151" s="31">
        <v>9.4700000000000006</v>
      </c>
      <c r="I151" s="31">
        <v>0</v>
      </c>
      <c r="J151" s="31">
        <v>0</v>
      </c>
      <c r="K151" s="31">
        <v>0.27</v>
      </c>
      <c r="L151" s="31">
        <v>0</v>
      </c>
      <c r="M151" s="31">
        <v>0</v>
      </c>
      <c r="N151" s="31">
        <v>13.6</v>
      </c>
      <c r="O151" s="31">
        <v>22.13</v>
      </c>
      <c r="P151" s="31">
        <v>11.73</v>
      </c>
      <c r="Q151" s="31">
        <v>2.13</v>
      </c>
      <c r="R151" s="173">
        <v>40</v>
      </c>
      <c r="S151" s="174"/>
      <c r="AN151" s="34"/>
    </row>
    <row r="152" spans="1:40" ht="0.6" hidden="1" customHeight="1" thickBot="1" x14ac:dyDescent="0.3">
      <c r="A152" s="107"/>
      <c r="B152" s="42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73"/>
      <c r="S152" s="174"/>
    </row>
    <row r="153" spans="1:40" ht="36.75" thickBot="1" x14ac:dyDescent="0.3">
      <c r="A153" s="32">
        <v>3</v>
      </c>
      <c r="B153" s="42" t="s">
        <v>103</v>
      </c>
      <c r="C153" s="76" t="s">
        <v>104</v>
      </c>
      <c r="D153" s="76">
        <v>8.1199999999999992</v>
      </c>
      <c r="E153" s="76">
        <v>3.52</v>
      </c>
      <c r="F153" s="76">
        <v>11.62</v>
      </c>
      <c r="G153" s="76">
        <v>0.24</v>
      </c>
      <c r="H153" s="76">
        <v>20.76</v>
      </c>
      <c r="I153" s="76">
        <v>14.55</v>
      </c>
      <c r="J153" s="76">
        <v>0.04</v>
      </c>
      <c r="K153" s="76">
        <v>0.11</v>
      </c>
      <c r="L153" s="76">
        <v>59</v>
      </c>
      <c r="M153" s="76">
        <v>0</v>
      </c>
      <c r="N153" s="76">
        <v>139.19999999999999</v>
      </c>
      <c r="O153" s="76">
        <v>96</v>
      </c>
      <c r="P153" s="76">
        <v>9.4499999999999993</v>
      </c>
      <c r="Q153" s="76">
        <v>0.49</v>
      </c>
      <c r="R153" s="173">
        <v>219.8</v>
      </c>
      <c r="S153" s="174"/>
      <c r="AN153" s="34"/>
    </row>
    <row r="154" spans="1:40" ht="24.75" thickBot="1" x14ac:dyDescent="0.3">
      <c r="A154" s="15"/>
      <c r="B154" s="43" t="s">
        <v>39</v>
      </c>
      <c r="C154" s="29"/>
      <c r="D154" s="30">
        <f t="shared" ref="D154:Q154" si="14">SUM(D148:D153)</f>
        <v>21.510999999999999</v>
      </c>
      <c r="E154" s="30">
        <f t="shared" si="14"/>
        <v>10.439</v>
      </c>
      <c r="F154" s="30">
        <f t="shared" si="14"/>
        <v>36.118000000000002</v>
      </c>
      <c r="G154" s="30">
        <f t="shared" si="14"/>
        <v>7.8100000000000005</v>
      </c>
      <c r="H154" s="30">
        <f t="shared" si="14"/>
        <v>35.462000000000003</v>
      </c>
      <c r="I154" s="30">
        <f t="shared" si="14"/>
        <v>46.61</v>
      </c>
      <c r="J154" s="30">
        <f t="shared" si="14"/>
        <v>0.13799999999999998</v>
      </c>
      <c r="K154" s="30">
        <f t="shared" si="14"/>
        <v>1.06</v>
      </c>
      <c r="L154" s="30">
        <f t="shared" si="14"/>
        <v>106.57</v>
      </c>
      <c r="M154" s="30">
        <f t="shared" si="14"/>
        <v>1.95</v>
      </c>
      <c r="N154" s="30">
        <f t="shared" si="14"/>
        <v>203.68</v>
      </c>
      <c r="O154" s="30">
        <f t="shared" si="14"/>
        <v>246.49</v>
      </c>
      <c r="P154" s="30">
        <f t="shared" si="14"/>
        <v>43.89</v>
      </c>
      <c r="Q154" s="30">
        <f t="shared" si="14"/>
        <v>4.6690000000000005</v>
      </c>
      <c r="R154" s="177">
        <f>SUM(R148:S153)</f>
        <v>672.75</v>
      </c>
      <c r="S154" s="178"/>
      <c r="AN154" s="34"/>
    </row>
    <row r="155" spans="1:40" ht="15.75" thickBot="1" x14ac:dyDescent="0.3">
      <c r="A155" s="173" t="s">
        <v>40</v>
      </c>
      <c r="B155" s="180"/>
      <c r="C155" s="180"/>
      <c r="D155" s="180"/>
      <c r="E155" s="180"/>
      <c r="F155" s="180"/>
      <c r="G155" s="180"/>
      <c r="H155" s="180"/>
      <c r="I155" s="180"/>
      <c r="J155" s="180"/>
      <c r="K155" s="180"/>
      <c r="L155" s="180"/>
      <c r="M155" s="180"/>
      <c r="N155" s="180"/>
      <c r="O155" s="180"/>
      <c r="P155" s="180"/>
      <c r="Q155" s="180"/>
      <c r="R155" s="180"/>
      <c r="S155" s="174"/>
      <c r="AN155" s="34"/>
    </row>
    <row r="156" spans="1:40" ht="67.5" customHeight="1" thickBot="1" x14ac:dyDescent="0.3">
      <c r="A156" s="32">
        <v>140</v>
      </c>
      <c r="B156" s="42" t="s">
        <v>77</v>
      </c>
      <c r="C156" s="31">
        <v>250</v>
      </c>
      <c r="D156" s="31">
        <v>8.4499999999999993</v>
      </c>
      <c r="E156" s="31">
        <v>6.53</v>
      </c>
      <c r="F156" s="31">
        <v>8.2799999999999994</v>
      </c>
      <c r="G156" s="31">
        <v>0.33</v>
      </c>
      <c r="H156" s="31">
        <v>2.48</v>
      </c>
      <c r="I156" s="31">
        <v>13.13</v>
      </c>
      <c r="J156" s="31">
        <v>0.11</v>
      </c>
      <c r="K156" s="31">
        <v>6.88</v>
      </c>
      <c r="L156" s="31">
        <v>15</v>
      </c>
      <c r="M156" s="31">
        <v>0.88</v>
      </c>
      <c r="N156" s="31">
        <v>31.65</v>
      </c>
      <c r="O156" s="31">
        <v>175.7</v>
      </c>
      <c r="P156" s="31">
        <v>46.05</v>
      </c>
      <c r="Q156" s="31">
        <v>1.25</v>
      </c>
      <c r="R156" s="173">
        <v>160.78</v>
      </c>
      <c r="S156" s="174"/>
      <c r="AN156" s="34"/>
    </row>
    <row r="157" spans="1:40" ht="26.25" thickBot="1" x14ac:dyDescent="0.3">
      <c r="A157" s="50">
        <v>139</v>
      </c>
      <c r="B157" s="13" t="s">
        <v>118</v>
      </c>
      <c r="C157" s="49">
        <v>150</v>
      </c>
      <c r="D157" s="49">
        <v>3.06</v>
      </c>
      <c r="E157" s="49">
        <v>0</v>
      </c>
      <c r="F157" s="49">
        <v>5.52</v>
      </c>
      <c r="G157" s="49">
        <v>5.52</v>
      </c>
      <c r="H157" s="49">
        <v>0.75</v>
      </c>
      <c r="I157" s="49">
        <v>0</v>
      </c>
      <c r="J157" s="49">
        <v>4.4999999999999998E-2</v>
      </c>
      <c r="K157" s="49">
        <v>25.62</v>
      </c>
      <c r="L157" s="49">
        <v>0</v>
      </c>
      <c r="M157" s="49">
        <v>0</v>
      </c>
      <c r="N157" s="49">
        <v>88.123000000000005</v>
      </c>
      <c r="O157" s="49">
        <v>61.034999999999997</v>
      </c>
      <c r="P157" s="49">
        <v>31.274999999999999</v>
      </c>
      <c r="Q157" s="49">
        <v>1.2450000000000001</v>
      </c>
      <c r="R157" s="173">
        <v>115.5</v>
      </c>
      <c r="S157" s="174"/>
      <c r="AN157" s="34"/>
    </row>
    <row r="158" spans="1:40" ht="50.25" customHeight="1" thickBot="1" x14ac:dyDescent="0.3">
      <c r="A158" s="32">
        <v>295</v>
      </c>
      <c r="B158" s="13" t="s">
        <v>122</v>
      </c>
      <c r="C158" s="31">
        <v>90</v>
      </c>
      <c r="D158" s="31">
        <v>13.68</v>
      </c>
      <c r="E158" s="31">
        <v>12.57</v>
      </c>
      <c r="F158" s="31">
        <v>12.24</v>
      </c>
      <c r="G158" s="31">
        <v>0.1</v>
      </c>
      <c r="H158" s="31">
        <v>1.08</v>
      </c>
      <c r="I158" s="31">
        <v>11.07</v>
      </c>
      <c r="J158" s="31">
        <v>0.06</v>
      </c>
      <c r="K158" s="31">
        <v>0.18</v>
      </c>
      <c r="L158" s="31">
        <v>18</v>
      </c>
      <c r="M158" s="31">
        <v>0.33</v>
      </c>
      <c r="N158" s="31">
        <v>39.6</v>
      </c>
      <c r="O158" s="31">
        <v>86.4</v>
      </c>
      <c r="P158" s="31">
        <v>23.4</v>
      </c>
      <c r="Q158" s="31">
        <v>1.98</v>
      </c>
      <c r="R158" s="173">
        <v>213.48</v>
      </c>
      <c r="S158" s="174"/>
      <c r="AN158" s="34"/>
    </row>
    <row r="159" spans="1:40" ht="51.75" thickBot="1" x14ac:dyDescent="0.3">
      <c r="A159" s="32" t="s">
        <v>35</v>
      </c>
      <c r="B159" s="13" t="s">
        <v>68</v>
      </c>
      <c r="C159" s="31">
        <v>40</v>
      </c>
      <c r="D159" s="31">
        <v>2.2400000000000002</v>
      </c>
      <c r="E159" s="31">
        <v>0</v>
      </c>
      <c r="F159" s="31">
        <v>0.44</v>
      </c>
      <c r="G159" s="31">
        <v>0.44</v>
      </c>
      <c r="H159" s="31">
        <v>0.96</v>
      </c>
      <c r="I159" s="31">
        <v>18.8</v>
      </c>
      <c r="J159" s="31">
        <v>0.04</v>
      </c>
      <c r="K159" s="31">
        <v>0</v>
      </c>
      <c r="L159" s="31">
        <v>0</v>
      </c>
      <c r="M159" s="31">
        <v>0.36</v>
      </c>
      <c r="N159" s="31">
        <v>9.1999999999999993</v>
      </c>
      <c r="O159" s="31">
        <v>42.4</v>
      </c>
      <c r="P159" s="31">
        <v>10</v>
      </c>
      <c r="Q159" s="31">
        <v>1.24</v>
      </c>
      <c r="R159" s="173">
        <v>91.96</v>
      </c>
      <c r="S159" s="174"/>
      <c r="AN159" s="34"/>
    </row>
    <row r="160" spans="1:40" ht="24.75" customHeight="1" thickBot="1" x14ac:dyDescent="0.3">
      <c r="A160" s="48">
        <v>209</v>
      </c>
      <c r="B160" s="13" t="s">
        <v>114</v>
      </c>
      <c r="C160" s="111">
        <v>55</v>
      </c>
      <c r="D160" s="111">
        <v>6.35</v>
      </c>
      <c r="E160" s="111">
        <v>6.35</v>
      </c>
      <c r="F160" s="111">
        <v>6.32</v>
      </c>
      <c r="G160" s="111">
        <v>0</v>
      </c>
      <c r="H160" s="111">
        <v>0.38</v>
      </c>
      <c r="I160" s="111">
        <v>0</v>
      </c>
      <c r="J160" s="111">
        <v>0.04</v>
      </c>
      <c r="K160" s="111">
        <v>0</v>
      </c>
      <c r="L160" s="111">
        <v>137.5</v>
      </c>
      <c r="M160" s="111">
        <v>0</v>
      </c>
      <c r="N160" s="111">
        <v>30.2</v>
      </c>
      <c r="O160" s="111">
        <v>105.6</v>
      </c>
      <c r="P160" s="111">
        <v>6.8</v>
      </c>
      <c r="Q160" s="111">
        <v>1.37</v>
      </c>
      <c r="R160" s="173">
        <v>86.6</v>
      </c>
      <c r="S160" s="174"/>
      <c r="AN160" s="34"/>
    </row>
    <row r="161" spans="1:40" ht="15.75" hidden="1" thickBot="1" x14ac:dyDescent="0.3">
      <c r="A161" s="97"/>
      <c r="B161" s="42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173"/>
      <c r="S161" s="174"/>
      <c r="AN161" s="34"/>
    </row>
    <row r="162" spans="1:40" ht="51.75" thickBot="1" x14ac:dyDescent="0.3">
      <c r="A162" s="32">
        <v>349</v>
      </c>
      <c r="B162" s="13" t="s">
        <v>64</v>
      </c>
      <c r="C162" s="31">
        <v>200</v>
      </c>
      <c r="D162" s="31">
        <v>1.1599999999999999</v>
      </c>
      <c r="E162" s="31">
        <v>0</v>
      </c>
      <c r="F162" s="31">
        <v>0.3</v>
      </c>
      <c r="G162" s="31">
        <v>0.3</v>
      </c>
      <c r="H162" s="31">
        <v>37.119999999999997</v>
      </c>
      <c r="I162" s="31">
        <v>10.14</v>
      </c>
      <c r="J162" s="31">
        <v>0.02</v>
      </c>
      <c r="K162" s="31">
        <v>0.8</v>
      </c>
      <c r="L162" s="31">
        <v>0</v>
      </c>
      <c r="M162" s="31">
        <v>0.2</v>
      </c>
      <c r="N162" s="31">
        <v>5.84</v>
      </c>
      <c r="O162" s="31">
        <v>46</v>
      </c>
      <c r="P162" s="31">
        <v>33</v>
      </c>
      <c r="Q162" s="31">
        <v>0.96</v>
      </c>
      <c r="R162" s="173">
        <v>196.38</v>
      </c>
      <c r="S162" s="174"/>
      <c r="AN162" s="34"/>
    </row>
    <row r="163" spans="1:40" ht="26.25" thickBot="1" x14ac:dyDescent="0.3">
      <c r="A163" s="97"/>
      <c r="B163" s="13" t="s">
        <v>45</v>
      </c>
      <c r="C163" s="96"/>
      <c r="D163" s="14">
        <f>SUM(D156:D162)</f>
        <v>34.94</v>
      </c>
      <c r="E163" s="14">
        <f t="shared" ref="E163:Q163" si="15">SUM(E156:E162)</f>
        <v>25.450000000000003</v>
      </c>
      <c r="F163" s="14">
        <f t="shared" si="15"/>
        <v>33.099999999999994</v>
      </c>
      <c r="G163" s="14">
        <f t="shared" si="15"/>
        <v>6.6899999999999995</v>
      </c>
      <c r="H163" s="14">
        <f t="shared" si="15"/>
        <v>42.769999999999996</v>
      </c>
      <c r="I163" s="14">
        <f t="shared" si="15"/>
        <v>53.14</v>
      </c>
      <c r="J163" s="14">
        <f t="shared" si="15"/>
        <v>0.315</v>
      </c>
      <c r="K163" s="14">
        <f t="shared" si="15"/>
        <v>33.479999999999997</v>
      </c>
      <c r="L163" s="14">
        <f t="shared" si="15"/>
        <v>170.5</v>
      </c>
      <c r="M163" s="14">
        <f t="shared" si="15"/>
        <v>1.7699999999999998</v>
      </c>
      <c r="N163" s="14">
        <f t="shared" si="15"/>
        <v>204.61299999999997</v>
      </c>
      <c r="O163" s="14">
        <f t="shared" si="15"/>
        <v>517.13499999999999</v>
      </c>
      <c r="P163" s="14">
        <f t="shared" si="15"/>
        <v>150.52499999999998</v>
      </c>
      <c r="Q163" s="14">
        <f t="shared" si="15"/>
        <v>8.0449999999999999</v>
      </c>
      <c r="R163" s="177">
        <f>SUM(R156:S162)</f>
        <v>864.7</v>
      </c>
      <c r="S163" s="178"/>
      <c r="AN163" s="34"/>
    </row>
    <row r="164" spans="1:40" ht="26.25" thickBot="1" x14ac:dyDescent="0.3">
      <c r="A164" s="15"/>
      <c r="B164" s="16" t="s">
        <v>46</v>
      </c>
      <c r="C164" s="29"/>
      <c r="D164" s="55">
        <f t="shared" ref="D164:R164" si="16">D163+D154</f>
        <v>56.450999999999993</v>
      </c>
      <c r="E164" s="55">
        <f t="shared" si="16"/>
        <v>35.889000000000003</v>
      </c>
      <c r="F164" s="55">
        <f t="shared" si="16"/>
        <v>69.217999999999989</v>
      </c>
      <c r="G164" s="55">
        <f t="shared" si="16"/>
        <v>14.5</v>
      </c>
      <c r="H164" s="55">
        <f t="shared" si="16"/>
        <v>78.231999999999999</v>
      </c>
      <c r="I164" s="55">
        <f t="shared" si="16"/>
        <v>99.75</v>
      </c>
      <c r="J164" s="55">
        <f t="shared" si="16"/>
        <v>0.45299999999999996</v>
      </c>
      <c r="K164" s="55">
        <f t="shared" si="16"/>
        <v>34.54</v>
      </c>
      <c r="L164" s="55">
        <f t="shared" si="16"/>
        <v>277.07</v>
      </c>
      <c r="M164" s="55">
        <f t="shared" si="16"/>
        <v>3.7199999999999998</v>
      </c>
      <c r="N164" s="55">
        <f t="shared" si="16"/>
        <v>408.29300000000001</v>
      </c>
      <c r="O164" s="55">
        <f t="shared" si="16"/>
        <v>763.625</v>
      </c>
      <c r="P164" s="55">
        <f t="shared" si="16"/>
        <v>194.41499999999996</v>
      </c>
      <c r="Q164" s="55">
        <f t="shared" si="16"/>
        <v>12.714</v>
      </c>
      <c r="R164" s="177">
        <f t="shared" si="16"/>
        <v>1537.45</v>
      </c>
      <c r="S164" s="178"/>
      <c r="AN164" s="34"/>
    </row>
    <row r="165" spans="1:40" ht="24.75" customHeight="1" thickBot="1" x14ac:dyDescent="0.3">
      <c r="A165" s="191" t="s">
        <v>76</v>
      </c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  <c r="R165" s="192"/>
      <c r="S165" s="193"/>
      <c r="AN165" s="34"/>
    </row>
    <row r="166" spans="1:40" ht="15.75" hidden="1" thickBot="1" x14ac:dyDescent="0.3">
      <c r="A166" s="181" t="s">
        <v>49</v>
      </c>
      <c r="B166" s="182"/>
      <c r="C166" s="182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  <c r="R166" s="182"/>
      <c r="S166" s="183"/>
    </row>
    <row r="167" spans="1:40" s="51" customFormat="1" ht="31.5" customHeight="1" thickBot="1" x14ac:dyDescent="0.3">
      <c r="A167" s="117">
        <v>177</v>
      </c>
      <c r="B167" s="118" t="s">
        <v>137</v>
      </c>
      <c r="C167" s="119">
        <v>200</v>
      </c>
      <c r="D167" s="119">
        <v>6.1</v>
      </c>
      <c r="E167" s="119">
        <v>4.58</v>
      </c>
      <c r="F167" s="119">
        <v>4</v>
      </c>
      <c r="G167" s="119">
        <v>3.06</v>
      </c>
      <c r="H167" s="119">
        <v>8.06</v>
      </c>
      <c r="I167" s="119">
        <v>28.9</v>
      </c>
      <c r="J167" s="119">
        <v>0.22</v>
      </c>
      <c r="K167" s="119">
        <v>2.08</v>
      </c>
      <c r="L167" s="119">
        <v>32</v>
      </c>
      <c r="M167" s="119">
        <v>0.86</v>
      </c>
      <c r="N167" s="119">
        <v>221.6</v>
      </c>
      <c r="O167" s="119">
        <v>315.39999999999998</v>
      </c>
      <c r="P167" s="119">
        <v>79.599999999999994</v>
      </c>
      <c r="Q167" s="119">
        <v>2.1</v>
      </c>
      <c r="R167" s="184">
        <v>208.24</v>
      </c>
      <c r="S167" s="185"/>
    </row>
    <row r="168" spans="1:40" ht="19.899999999999999" customHeight="1" thickBot="1" x14ac:dyDescent="0.3">
      <c r="A168" s="17" t="s">
        <v>35</v>
      </c>
      <c r="B168" s="18" t="s">
        <v>74</v>
      </c>
      <c r="C168" s="136">
        <v>180</v>
      </c>
      <c r="D168" s="136">
        <v>7.38</v>
      </c>
      <c r="E168" s="136">
        <v>7.38</v>
      </c>
      <c r="F168" s="136">
        <v>2.7</v>
      </c>
      <c r="G168" s="136">
        <v>0</v>
      </c>
      <c r="H168" s="136">
        <v>10.62</v>
      </c>
      <c r="I168" s="136">
        <v>0</v>
      </c>
      <c r="J168" s="136">
        <v>0.06</v>
      </c>
      <c r="K168" s="136">
        <v>1.08</v>
      </c>
      <c r="L168" s="136">
        <v>18</v>
      </c>
      <c r="M168" s="136">
        <v>0</v>
      </c>
      <c r="N168" s="136">
        <v>223.2</v>
      </c>
      <c r="O168" s="136">
        <v>171</v>
      </c>
      <c r="P168" s="136">
        <v>27</v>
      </c>
      <c r="Q168" s="136">
        <v>0.19</v>
      </c>
      <c r="R168" s="173">
        <v>96.3</v>
      </c>
      <c r="S168" s="174"/>
    </row>
    <row r="169" spans="1:40" ht="25.5" customHeight="1" thickBot="1" x14ac:dyDescent="0.3">
      <c r="A169" s="148">
        <v>3</v>
      </c>
      <c r="B169" s="42" t="s">
        <v>103</v>
      </c>
      <c r="C169" s="149" t="s">
        <v>104</v>
      </c>
      <c r="D169" s="149">
        <v>8.1199999999999992</v>
      </c>
      <c r="E169" s="149">
        <v>3.52</v>
      </c>
      <c r="F169" s="149">
        <v>11.62</v>
      </c>
      <c r="G169" s="149">
        <v>0.24</v>
      </c>
      <c r="H169" s="149">
        <v>20.76</v>
      </c>
      <c r="I169" s="149">
        <v>14.55</v>
      </c>
      <c r="J169" s="149">
        <v>0.04</v>
      </c>
      <c r="K169" s="149">
        <v>0.11</v>
      </c>
      <c r="L169" s="149">
        <v>59</v>
      </c>
      <c r="M169" s="149">
        <v>0</v>
      </c>
      <c r="N169" s="149">
        <v>139.19999999999999</v>
      </c>
      <c r="O169" s="149">
        <v>96</v>
      </c>
      <c r="P169" s="149">
        <v>9.4499999999999993</v>
      </c>
      <c r="Q169" s="149">
        <v>0.49</v>
      </c>
      <c r="R169" s="173">
        <v>219.8</v>
      </c>
      <c r="S169" s="174"/>
    </row>
    <row r="170" spans="1:40" ht="26.25" thickBot="1" x14ac:dyDescent="0.3">
      <c r="A170" s="126">
        <v>382</v>
      </c>
      <c r="B170" s="13" t="s">
        <v>51</v>
      </c>
      <c r="C170" s="127">
        <v>200</v>
      </c>
      <c r="D170" s="127">
        <v>3.78</v>
      </c>
      <c r="E170" s="127">
        <v>2.78</v>
      </c>
      <c r="F170" s="127">
        <v>0.67</v>
      </c>
      <c r="G170" s="127">
        <v>0.67</v>
      </c>
      <c r="H170" s="127">
        <v>25.89</v>
      </c>
      <c r="I170" s="127">
        <v>0.11</v>
      </c>
      <c r="J170" s="127">
        <v>0.02</v>
      </c>
      <c r="K170" s="127">
        <v>1.33</v>
      </c>
      <c r="L170" s="127">
        <v>0</v>
      </c>
      <c r="M170" s="127">
        <v>0</v>
      </c>
      <c r="N170" s="127">
        <v>133.33000000000001</v>
      </c>
      <c r="O170" s="127">
        <v>111.11</v>
      </c>
      <c r="P170" s="127">
        <v>25.56</v>
      </c>
      <c r="Q170" s="127">
        <v>2</v>
      </c>
      <c r="R170" s="173">
        <v>125.11</v>
      </c>
      <c r="S170" s="174"/>
    </row>
    <row r="171" spans="1:40" ht="20.45" customHeight="1" thickBot="1" x14ac:dyDescent="0.3">
      <c r="A171" s="126">
        <v>338</v>
      </c>
      <c r="B171" s="13" t="s">
        <v>139</v>
      </c>
      <c r="C171" s="127">
        <v>100</v>
      </c>
      <c r="D171" s="127">
        <v>0.96</v>
      </c>
      <c r="E171" s="127">
        <v>0</v>
      </c>
      <c r="F171" s="127">
        <v>0.21</v>
      </c>
      <c r="G171" s="127">
        <v>0</v>
      </c>
      <c r="H171" s="127">
        <v>8.68</v>
      </c>
      <c r="I171" s="127">
        <v>0</v>
      </c>
      <c r="J171" s="127">
        <v>0.04</v>
      </c>
      <c r="K171" s="127">
        <v>64.290000000000006</v>
      </c>
      <c r="L171" s="127">
        <v>0</v>
      </c>
      <c r="M171" s="127">
        <v>0.21</v>
      </c>
      <c r="N171" s="127">
        <v>36.43</v>
      </c>
      <c r="O171" s="127">
        <v>24.64</v>
      </c>
      <c r="P171" s="127">
        <v>13.93</v>
      </c>
      <c r="Q171" s="127">
        <v>0.32</v>
      </c>
      <c r="R171" s="173">
        <v>54</v>
      </c>
      <c r="S171" s="174"/>
    </row>
    <row r="172" spans="1:40" ht="26.25" thickBot="1" x14ac:dyDescent="0.3">
      <c r="A172" s="15"/>
      <c r="B172" s="16" t="s">
        <v>39</v>
      </c>
      <c r="C172" s="29"/>
      <c r="D172" s="30">
        <f t="shared" ref="D172:Q172" si="17">SUM(D167:D171)</f>
        <v>26.340000000000003</v>
      </c>
      <c r="E172" s="30">
        <f t="shared" si="17"/>
        <v>18.260000000000002</v>
      </c>
      <c r="F172" s="30">
        <f t="shared" si="17"/>
        <v>19.200000000000003</v>
      </c>
      <c r="G172" s="30">
        <f t="shared" si="17"/>
        <v>3.9699999999999998</v>
      </c>
      <c r="H172" s="30">
        <f t="shared" si="17"/>
        <v>74.009999999999991</v>
      </c>
      <c r="I172" s="30">
        <f t="shared" si="17"/>
        <v>43.56</v>
      </c>
      <c r="J172" s="30">
        <f t="shared" si="17"/>
        <v>0.38</v>
      </c>
      <c r="K172" s="30">
        <f t="shared" si="17"/>
        <v>68.89</v>
      </c>
      <c r="L172" s="30">
        <f t="shared" si="17"/>
        <v>109</v>
      </c>
      <c r="M172" s="30">
        <f t="shared" si="17"/>
        <v>1.07</v>
      </c>
      <c r="N172" s="30">
        <f t="shared" si="17"/>
        <v>753.76</v>
      </c>
      <c r="O172" s="30">
        <f t="shared" si="17"/>
        <v>718.15</v>
      </c>
      <c r="P172" s="30">
        <f t="shared" si="17"/>
        <v>155.54</v>
      </c>
      <c r="Q172" s="30">
        <f t="shared" si="17"/>
        <v>5.1000000000000005</v>
      </c>
      <c r="R172" s="177">
        <f>SUM(R167:S171)</f>
        <v>703.45</v>
      </c>
      <c r="S172" s="178"/>
    </row>
    <row r="173" spans="1:40" ht="15.75" thickBot="1" x14ac:dyDescent="0.3">
      <c r="A173" s="173" t="s">
        <v>40</v>
      </c>
      <c r="B173" s="180"/>
      <c r="C173" s="180"/>
      <c r="D173" s="180"/>
      <c r="E173" s="180"/>
      <c r="F173" s="180"/>
      <c r="G173" s="180"/>
      <c r="H173" s="180"/>
      <c r="I173" s="180"/>
      <c r="J173" s="180"/>
      <c r="K173" s="180"/>
      <c r="L173" s="180"/>
      <c r="M173" s="180"/>
      <c r="N173" s="180"/>
      <c r="O173" s="180"/>
      <c r="P173" s="180"/>
      <c r="Q173" s="180"/>
      <c r="R173" s="180"/>
      <c r="S173" s="174"/>
    </row>
    <row r="174" spans="1:40" ht="39" thickBot="1" x14ac:dyDescent="0.3">
      <c r="A174" s="15">
        <v>306</v>
      </c>
      <c r="B174" s="16" t="s">
        <v>100</v>
      </c>
      <c r="C174" s="29">
        <v>100</v>
      </c>
      <c r="D174" s="29">
        <v>3.1</v>
      </c>
      <c r="E174" s="29">
        <v>0</v>
      </c>
      <c r="F174" s="29">
        <v>0.2</v>
      </c>
      <c r="G174" s="29">
        <v>0.2</v>
      </c>
      <c r="H174" s="29">
        <v>6.5</v>
      </c>
      <c r="I174" s="29">
        <v>3.3</v>
      </c>
      <c r="J174" s="29">
        <v>3.2</v>
      </c>
      <c r="K174" s="29">
        <v>1.66</v>
      </c>
      <c r="L174" s="29">
        <v>1.66</v>
      </c>
      <c r="M174" s="16">
        <v>0.2</v>
      </c>
      <c r="N174" s="29">
        <v>0.2</v>
      </c>
      <c r="O174" s="29">
        <v>62</v>
      </c>
      <c r="P174" s="29">
        <v>21</v>
      </c>
      <c r="Q174" s="29">
        <v>0.7</v>
      </c>
      <c r="R174" s="173">
        <v>40.200000000000003</v>
      </c>
      <c r="S174" s="174"/>
      <c r="T174" s="66"/>
    </row>
    <row r="175" spans="1:40" ht="76.5" customHeight="1" thickBot="1" x14ac:dyDescent="0.3">
      <c r="A175" s="32">
        <v>103</v>
      </c>
      <c r="B175" s="13" t="s">
        <v>75</v>
      </c>
      <c r="C175" s="31">
        <v>250</v>
      </c>
      <c r="D175" s="31">
        <v>2.68</v>
      </c>
      <c r="E175" s="31">
        <v>0</v>
      </c>
      <c r="F175" s="31">
        <v>2.83</v>
      </c>
      <c r="G175" s="31">
        <v>2.83</v>
      </c>
      <c r="H175" s="31">
        <v>2.42</v>
      </c>
      <c r="I175" s="31">
        <v>14.28</v>
      </c>
      <c r="J175" s="31">
        <v>0.11</v>
      </c>
      <c r="K175" s="31">
        <v>8.25</v>
      </c>
      <c r="L175" s="31">
        <v>0</v>
      </c>
      <c r="M175" s="31">
        <v>0</v>
      </c>
      <c r="N175" s="31">
        <v>29.2</v>
      </c>
      <c r="O175" s="31">
        <v>67.599999999999994</v>
      </c>
      <c r="P175" s="31">
        <v>27.2</v>
      </c>
      <c r="Q175" s="31">
        <v>1.1200000000000001</v>
      </c>
      <c r="R175" s="173">
        <v>118.25</v>
      </c>
      <c r="S175" s="174"/>
    </row>
    <row r="176" spans="1:40" ht="39" thickBot="1" x14ac:dyDescent="0.3">
      <c r="A176" s="32">
        <v>312</v>
      </c>
      <c r="B176" s="13" t="s">
        <v>63</v>
      </c>
      <c r="C176" s="31">
        <v>150</v>
      </c>
      <c r="D176" s="31">
        <v>3.08</v>
      </c>
      <c r="E176" s="31">
        <v>0.04</v>
      </c>
      <c r="F176" s="31">
        <v>2.33</v>
      </c>
      <c r="G176" s="31">
        <v>0</v>
      </c>
      <c r="H176" s="31">
        <v>19.13</v>
      </c>
      <c r="I176" s="31">
        <v>17.7</v>
      </c>
      <c r="J176" s="31">
        <v>1.1599999999999999</v>
      </c>
      <c r="K176" s="31">
        <v>3.75</v>
      </c>
      <c r="L176" s="31">
        <v>33.15</v>
      </c>
      <c r="M176" s="31">
        <v>0.15</v>
      </c>
      <c r="N176" s="31">
        <v>38.25</v>
      </c>
      <c r="O176" s="31">
        <v>76.95</v>
      </c>
      <c r="P176" s="31">
        <v>26.7</v>
      </c>
      <c r="Q176" s="31">
        <v>0.86</v>
      </c>
      <c r="R176" s="173">
        <v>109.73</v>
      </c>
      <c r="S176" s="174"/>
    </row>
    <row r="177" spans="1:19" ht="48.75" thickBot="1" x14ac:dyDescent="0.3">
      <c r="A177" s="68">
        <v>282</v>
      </c>
      <c r="B177" s="42" t="s">
        <v>62</v>
      </c>
      <c r="C177" s="67">
        <v>90</v>
      </c>
      <c r="D177" s="139">
        <v>15.96</v>
      </c>
      <c r="E177" s="139">
        <v>8.27</v>
      </c>
      <c r="F177" s="139">
        <v>10.18</v>
      </c>
      <c r="G177" s="139">
        <v>3.43</v>
      </c>
      <c r="H177" s="139">
        <v>0.11</v>
      </c>
      <c r="I177" s="139">
        <v>3.32</v>
      </c>
      <c r="J177" s="139">
        <v>0.11</v>
      </c>
      <c r="K177" s="139">
        <v>7.09</v>
      </c>
      <c r="L177" s="139">
        <v>1514</v>
      </c>
      <c r="M177" s="139">
        <v>0.9</v>
      </c>
      <c r="N177" s="139">
        <v>10.8</v>
      </c>
      <c r="O177" s="139">
        <v>135.47</v>
      </c>
      <c r="P177" s="139">
        <v>9.4700000000000006</v>
      </c>
      <c r="Q177" s="139">
        <v>11.16</v>
      </c>
      <c r="R177" s="184">
        <v>147.6</v>
      </c>
      <c r="S177" s="185"/>
    </row>
    <row r="178" spans="1:19" ht="39" thickBot="1" x14ac:dyDescent="0.3">
      <c r="A178" s="32">
        <v>406</v>
      </c>
      <c r="B178" s="13" t="s">
        <v>101</v>
      </c>
      <c r="C178" s="31">
        <v>60</v>
      </c>
      <c r="D178" s="31">
        <v>5.82</v>
      </c>
      <c r="E178" s="31">
        <v>0</v>
      </c>
      <c r="F178" s="31">
        <v>5.52</v>
      </c>
      <c r="G178" s="31">
        <v>0</v>
      </c>
      <c r="H178" s="31">
        <v>0</v>
      </c>
      <c r="I178" s="31">
        <v>0</v>
      </c>
      <c r="J178" s="31">
        <v>0.1</v>
      </c>
      <c r="K178" s="31">
        <v>0.1</v>
      </c>
      <c r="L178" s="31">
        <v>0</v>
      </c>
      <c r="M178" s="31">
        <v>0</v>
      </c>
      <c r="N178" s="31">
        <v>11</v>
      </c>
      <c r="O178" s="31">
        <v>0</v>
      </c>
      <c r="P178" s="31">
        <v>0</v>
      </c>
      <c r="Q178" s="31">
        <v>0.7</v>
      </c>
      <c r="R178" s="173">
        <v>247.2</v>
      </c>
      <c r="S178" s="174"/>
    </row>
    <row r="179" spans="1:19" ht="51.75" thickBot="1" x14ac:dyDescent="0.3">
      <c r="A179" s="32" t="s">
        <v>35</v>
      </c>
      <c r="B179" s="13" t="s">
        <v>68</v>
      </c>
      <c r="C179" s="31">
        <v>40</v>
      </c>
      <c r="D179" s="31">
        <v>2.2400000000000002</v>
      </c>
      <c r="E179" s="31">
        <v>0</v>
      </c>
      <c r="F179" s="31">
        <v>0.44</v>
      </c>
      <c r="G179" s="31">
        <v>0.44</v>
      </c>
      <c r="H179" s="31">
        <v>0.96</v>
      </c>
      <c r="I179" s="31">
        <v>18.8</v>
      </c>
      <c r="J179" s="31">
        <v>0.04</v>
      </c>
      <c r="K179" s="31">
        <v>0</v>
      </c>
      <c r="L179" s="31">
        <v>0</v>
      </c>
      <c r="M179" s="31">
        <v>0.36</v>
      </c>
      <c r="N179" s="31">
        <v>9.1999999999999993</v>
      </c>
      <c r="O179" s="31">
        <v>42.4</v>
      </c>
      <c r="P179" s="31">
        <v>10</v>
      </c>
      <c r="Q179" s="31">
        <v>1.24</v>
      </c>
      <c r="R179" s="173">
        <v>91.96</v>
      </c>
      <c r="S179" s="174"/>
    </row>
    <row r="180" spans="1:19" ht="51.75" thickBot="1" x14ac:dyDescent="0.3">
      <c r="A180" s="157">
        <v>349</v>
      </c>
      <c r="B180" s="13" t="s">
        <v>64</v>
      </c>
      <c r="C180" s="156">
        <v>200</v>
      </c>
      <c r="D180" s="156">
        <v>1.1599999999999999</v>
      </c>
      <c r="E180" s="156">
        <v>0</v>
      </c>
      <c r="F180" s="156">
        <v>0.3</v>
      </c>
      <c r="G180" s="156">
        <v>0.3</v>
      </c>
      <c r="H180" s="156">
        <v>37.119999999999997</v>
      </c>
      <c r="I180" s="156">
        <v>10.14</v>
      </c>
      <c r="J180" s="156">
        <v>0.02</v>
      </c>
      <c r="K180" s="156">
        <v>0.8</v>
      </c>
      <c r="L180" s="156">
        <v>0</v>
      </c>
      <c r="M180" s="156">
        <v>0.2</v>
      </c>
      <c r="N180" s="156">
        <v>5.84</v>
      </c>
      <c r="O180" s="156">
        <v>46</v>
      </c>
      <c r="P180" s="156">
        <v>33</v>
      </c>
      <c r="Q180" s="156">
        <v>0.96</v>
      </c>
      <c r="R180" s="173">
        <v>196.38</v>
      </c>
      <c r="S180" s="174"/>
    </row>
    <row r="181" spans="1:19" ht="26.25" thickBot="1" x14ac:dyDescent="0.3">
      <c r="A181" s="32"/>
      <c r="B181" s="13" t="s">
        <v>45</v>
      </c>
      <c r="C181" s="31"/>
      <c r="D181" s="14">
        <f t="shared" ref="D181:Q181" si="18">SUM(D174:D180)</f>
        <v>34.04</v>
      </c>
      <c r="E181" s="14">
        <f t="shared" si="18"/>
        <v>8.3099999999999987</v>
      </c>
      <c r="F181" s="14">
        <f t="shared" si="18"/>
        <v>21.8</v>
      </c>
      <c r="G181" s="14">
        <f t="shared" si="18"/>
        <v>7.2000000000000011</v>
      </c>
      <c r="H181" s="14">
        <f t="shared" si="18"/>
        <v>66.239999999999995</v>
      </c>
      <c r="I181" s="14">
        <f t="shared" si="18"/>
        <v>67.540000000000006</v>
      </c>
      <c r="J181" s="14">
        <f t="shared" si="18"/>
        <v>4.7399999999999993</v>
      </c>
      <c r="K181" s="14">
        <f t="shared" si="18"/>
        <v>21.650000000000002</v>
      </c>
      <c r="L181" s="14">
        <f t="shared" si="18"/>
        <v>1548.81</v>
      </c>
      <c r="M181" s="14">
        <f t="shared" si="18"/>
        <v>1.8099999999999998</v>
      </c>
      <c r="N181" s="14">
        <f t="shared" si="18"/>
        <v>104.49000000000001</v>
      </c>
      <c r="O181" s="14">
        <f t="shared" si="18"/>
        <v>430.41999999999996</v>
      </c>
      <c r="P181" s="14">
        <f t="shared" si="18"/>
        <v>127.37</v>
      </c>
      <c r="Q181" s="14">
        <f t="shared" si="18"/>
        <v>16.739999999999998</v>
      </c>
      <c r="R181" s="177">
        <f>SUM(R174:S180)</f>
        <v>951.32</v>
      </c>
      <c r="S181" s="178"/>
    </row>
    <row r="182" spans="1:19" ht="26.25" thickBot="1" x14ac:dyDescent="0.3">
      <c r="A182" s="15"/>
      <c r="B182" s="16" t="s">
        <v>46</v>
      </c>
      <c r="C182" s="29"/>
      <c r="D182" s="30">
        <f t="shared" ref="D182:R182" si="19">D181+D172</f>
        <v>60.38</v>
      </c>
      <c r="E182" s="55">
        <f t="shared" si="19"/>
        <v>26.57</v>
      </c>
      <c r="F182" s="55">
        <f t="shared" si="19"/>
        <v>41</v>
      </c>
      <c r="G182" s="55">
        <f t="shared" si="19"/>
        <v>11.170000000000002</v>
      </c>
      <c r="H182" s="55">
        <f t="shared" si="19"/>
        <v>140.25</v>
      </c>
      <c r="I182" s="55">
        <f t="shared" si="19"/>
        <v>111.10000000000001</v>
      </c>
      <c r="J182" s="55">
        <f t="shared" si="19"/>
        <v>5.1199999999999992</v>
      </c>
      <c r="K182" s="55">
        <f t="shared" si="19"/>
        <v>90.54</v>
      </c>
      <c r="L182" s="55">
        <f t="shared" si="19"/>
        <v>1657.81</v>
      </c>
      <c r="M182" s="55">
        <f t="shared" si="19"/>
        <v>2.88</v>
      </c>
      <c r="N182" s="55">
        <f t="shared" si="19"/>
        <v>858.25</v>
      </c>
      <c r="O182" s="55">
        <f t="shared" si="19"/>
        <v>1148.57</v>
      </c>
      <c r="P182" s="55">
        <f t="shared" si="19"/>
        <v>282.90999999999997</v>
      </c>
      <c r="Q182" s="55">
        <f t="shared" si="19"/>
        <v>21.84</v>
      </c>
      <c r="R182" s="177">
        <f t="shared" si="19"/>
        <v>1654.77</v>
      </c>
      <c r="S182" s="178"/>
    </row>
    <row r="183" spans="1:19" ht="24.75" customHeight="1" thickBot="1" x14ac:dyDescent="0.3">
      <c r="A183" s="191" t="s">
        <v>79</v>
      </c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2"/>
      <c r="R183" s="192"/>
      <c r="S183" s="193"/>
    </row>
    <row r="184" spans="1:19" s="51" customFormat="1" ht="30" customHeight="1" thickBot="1" x14ac:dyDescent="0.3">
      <c r="A184" s="15">
        <v>268</v>
      </c>
      <c r="B184" s="16" t="s">
        <v>112</v>
      </c>
      <c r="C184" s="54">
        <v>90</v>
      </c>
      <c r="D184" s="54">
        <v>9.0500000000000007</v>
      </c>
      <c r="E184" s="54">
        <v>7.33</v>
      </c>
      <c r="F184" s="54">
        <v>10.33</v>
      </c>
      <c r="G184" s="54">
        <v>3.02</v>
      </c>
      <c r="H184" s="54">
        <v>0.93</v>
      </c>
      <c r="I184" s="54">
        <v>8.74</v>
      </c>
      <c r="J184" s="54">
        <v>2.04</v>
      </c>
      <c r="K184" s="54">
        <v>0.45</v>
      </c>
      <c r="L184" s="54">
        <v>11.36</v>
      </c>
      <c r="M184" s="54">
        <v>0</v>
      </c>
      <c r="N184" s="54">
        <v>15.72</v>
      </c>
      <c r="O184" s="54">
        <v>103.71</v>
      </c>
      <c r="P184" s="54">
        <v>20.52</v>
      </c>
      <c r="Q184" s="54">
        <v>1.58</v>
      </c>
      <c r="R184" s="173">
        <v>169.87</v>
      </c>
      <c r="S184" s="174"/>
    </row>
    <row r="185" spans="1:19" ht="49.5" customHeight="1" thickBot="1" x14ac:dyDescent="0.3">
      <c r="A185" s="53">
        <v>302</v>
      </c>
      <c r="B185" s="4" t="s">
        <v>43</v>
      </c>
      <c r="C185" s="52">
        <v>150</v>
      </c>
      <c r="D185" s="52">
        <v>8.9</v>
      </c>
      <c r="E185" s="52">
        <v>0.03</v>
      </c>
      <c r="F185" s="52">
        <v>4.0999999999999996</v>
      </c>
      <c r="G185" s="52">
        <v>2.4</v>
      </c>
      <c r="H185" s="52">
        <v>1.04</v>
      </c>
      <c r="I185" s="52">
        <v>38.799999999999997</v>
      </c>
      <c r="J185" s="52">
        <v>0.2</v>
      </c>
      <c r="K185" s="52">
        <v>0</v>
      </c>
      <c r="L185" s="52">
        <v>0</v>
      </c>
      <c r="M185" s="52">
        <v>0</v>
      </c>
      <c r="N185" s="52">
        <v>14.6</v>
      </c>
      <c r="O185" s="52">
        <v>210</v>
      </c>
      <c r="P185" s="52">
        <v>140</v>
      </c>
      <c r="Q185" s="52">
        <v>5.01</v>
      </c>
      <c r="R185" s="175">
        <v>231.86</v>
      </c>
      <c r="S185" s="176"/>
    </row>
    <row r="186" spans="1:19" ht="39.75" customHeight="1" thickBot="1" x14ac:dyDescent="0.3">
      <c r="A186" s="56">
        <v>331</v>
      </c>
      <c r="B186" s="13" t="s">
        <v>117</v>
      </c>
      <c r="C186" s="57">
        <v>50</v>
      </c>
      <c r="D186" s="57">
        <v>0.88100000000000001</v>
      </c>
      <c r="E186" s="57">
        <v>0.309</v>
      </c>
      <c r="F186" s="57">
        <v>2.4980000000000002</v>
      </c>
      <c r="G186" s="57">
        <v>4.8000000000000001E-2</v>
      </c>
      <c r="H186" s="57">
        <v>3.512</v>
      </c>
      <c r="I186" s="57">
        <v>2.48</v>
      </c>
      <c r="J186" s="57">
        <v>1.6E-2</v>
      </c>
      <c r="K186" s="57">
        <v>0.66900000000000004</v>
      </c>
      <c r="L186" s="57">
        <v>16.899999999999999</v>
      </c>
      <c r="M186" s="57">
        <v>0</v>
      </c>
      <c r="N186" s="57">
        <v>14.62</v>
      </c>
      <c r="O186" s="57">
        <v>14.69</v>
      </c>
      <c r="P186" s="57">
        <v>4.8899999999999997</v>
      </c>
      <c r="Q186" s="57">
        <v>0.19900000000000001</v>
      </c>
      <c r="R186" s="173">
        <v>40.049999999999997</v>
      </c>
      <c r="S186" s="174"/>
    </row>
    <row r="187" spans="1:19" ht="24" customHeight="1" thickBot="1" x14ac:dyDescent="0.3">
      <c r="A187" s="17" t="s">
        <v>35</v>
      </c>
      <c r="B187" s="18" t="s">
        <v>74</v>
      </c>
      <c r="C187" s="136">
        <v>180</v>
      </c>
      <c r="D187" s="136">
        <v>7.38</v>
      </c>
      <c r="E187" s="136">
        <v>7.38</v>
      </c>
      <c r="F187" s="136">
        <v>2.7</v>
      </c>
      <c r="G187" s="136">
        <v>0</v>
      </c>
      <c r="H187" s="136">
        <v>10.62</v>
      </c>
      <c r="I187" s="136">
        <v>0</v>
      </c>
      <c r="J187" s="136">
        <v>0.06</v>
      </c>
      <c r="K187" s="136">
        <v>1.08</v>
      </c>
      <c r="L187" s="136">
        <v>18</v>
      </c>
      <c r="M187" s="136">
        <v>0</v>
      </c>
      <c r="N187" s="136">
        <v>223.2</v>
      </c>
      <c r="O187" s="136">
        <v>171</v>
      </c>
      <c r="P187" s="136">
        <v>27</v>
      </c>
      <c r="Q187" s="136">
        <v>0.19</v>
      </c>
      <c r="R187" s="173">
        <v>96.3</v>
      </c>
      <c r="S187" s="174"/>
    </row>
    <row r="188" spans="1:19" ht="28.5" customHeight="1" thickBot="1" x14ac:dyDescent="0.3">
      <c r="A188" s="32" t="s">
        <v>35</v>
      </c>
      <c r="B188" s="13" t="s">
        <v>36</v>
      </c>
      <c r="C188" s="31">
        <v>40</v>
      </c>
      <c r="D188" s="31">
        <v>3.16</v>
      </c>
      <c r="E188" s="31">
        <v>0</v>
      </c>
      <c r="F188" s="31">
        <v>0.4</v>
      </c>
      <c r="G188" s="31">
        <v>0.4</v>
      </c>
      <c r="H188" s="31">
        <v>0.84</v>
      </c>
      <c r="I188" s="31">
        <v>18.48</v>
      </c>
      <c r="J188" s="31">
        <v>0.04</v>
      </c>
      <c r="K188" s="31">
        <v>0</v>
      </c>
      <c r="L188" s="31">
        <v>0</v>
      </c>
      <c r="M188" s="31">
        <v>0.52</v>
      </c>
      <c r="N188" s="31">
        <v>9.1999999999999993</v>
      </c>
      <c r="O188" s="31">
        <v>34.799999999999997</v>
      </c>
      <c r="P188" s="31">
        <v>13.2</v>
      </c>
      <c r="Q188" s="31">
        <v>0.44</v>
      </c>
      <c r="R188" s="173">
        <v>93.52</v>
      </c>
      <c r="S188" s="174"/>
    </row>
    <row r="189" spans="1:19" ht="31.5" customHeight="1" thickBot="1" x14ac:dyDescent="0.3">
      <c r="A189" s="32">
        <v>383</v>
      </c>
      <c r="B189" s="13" t="s">
        <v>80</v>
      </c>
      <c r="C189" s="31">
        <v>200</v>
      </c>
      <c r="D189" s="31">
        <v>3.78</v>
      </c>
      <c r="E189" s="31">
        <v>2.78</v>
      </c>
      <c r="F189" s="31">
        <v>0.67</v>
      </c>
      <c r="G189" s="31">
        <v>0.67</v>
      </c>
      <c r="H189" s="31">
        <v>25.89</v>
      </c>
      <c r="I189" s="31">
        <v>0.11</v>
      </c>
      <c r="J189" s="31">
        <v>0.02</v>
      </c>
      <c r="K189" s="31">
        <v>1.33</v>
      </c>
      <c r="L189" s="31">
        <v>0</v>
      </c>
      <c r="M189" s="31">
        <v>0</v>
      </c>
      <c r="N189" s="31">
        <v>133.33000000000001</v>
      </c>
      <c r="O189" s="31">
        <v>111.11</v>
      </c>
      <c r="P189" s="31">
        <v>25.56</v>
      </c>
      <c r="Q189" s="31">
        <v>2</v>
      </c>
      <c r="R189" s="173">
        <v>125.11</v>
      </c>
      <c r="S189" s="174"/>
    </row>
    <row r="190" spans="1:19" ht="31.5" customHeight="1" thickBot="1" x14ac:dyDescent="0.3">
      <c r="A190" s="126"/>
      <c r="B190" s="13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27"/>
      <c r="P190" s="127"/>
      <c r="Q190" s="127"/>
      <c r="R190" s="173"/>
      <c r="S190" s="174"/>
    </row>
    <row r="191" spans="1:19" ht="26.25" thickBot="1" x14ac:dyDescent="0.3">
      <c r="A191" s="15"/>
      <c r="B191" s="16" t="s">
        <v>39</v>
      </c>
      <c r="C191" s="29"/>
      <c r="D191" s="30">
        <f t="shared" ref="D191:Q191" si="20">SUM(D184:D189)</f>
        <v>33.151000000000003</v>
      </c>
      <c r="E191" s="55">
        <f t="shared" si="20"/>
        <v>17.829000000000001</v>
      </c>
      <c r="F191" s="55">
        <f t="shared" si="20"/>
        <v>20.698</v>
      </c>
      <c r="G191" s="55">
        <f t="shared" si="20"/>
        <v>6.5380000000000003</v>
      </c>
      <c r="H191" s="55">
        <f t="shared" si="20"/>
        <v>42.832000000000001</v>
      </c>
      <c r="I191" s="55">
        <f t="shared" si="20"/>
        <v>68.61</v>
      </c>
      <c r="J191" s="55">
        <f t="shared" si="20"/>
        <v>2.3760000000000003</v>
      </c>
      <c r="K191" s="55">
        <f t="shared" si="20"/>
        <v>3.5289999999999999</v>
      </c>
      <c r="L191" s="55">
        <f t="shared" si="20"/>
        <v>46.26</v>
      </c>
      <c r="M191" s="55">
        <f t="shared" si="20"/>
        <v>0.52</v>
      </c>
      <c r="N191" s="55">
        <f t="shared" si="20"/>
        <v>410.66999999999996</v>
      </c>
      <c r="O191" s="55">
        <f t="shared" si="20"/>
        <v>645.30999999999995</v>
      </c>
      <c r="P191" s="55">
        <f t="shared" si="20"/>
        <v>231.17</v>
      </c>
      <c r="Q191" s="55">
        <f t="shared" si="20"/>
        <v>9.4190000000000005</v>
      </c>
      <c r="R191" s="177">
        <f>SUM(R184:S189)</f>
        <v>756.71</v>
      </c>
      <c r="S191" s="178"/>
    </row>
    <row r="192" spans="1:19" ht="15.75" thickBot="1" x14ac:dyDescent="0.3">
      <c r="A192" s="173" t="s">
        <v>40</v>
      </c>
      <c r="B192" s="180"/>
      <c r="C192" s="180"/>
      <c r="D192" s="180"/>
      <c r="E192" s="180"/>
      <c r="F192" s="180"/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  <c r="R192" s="180"/>
      <c r="S192" s="174"/>
    </row>
    <row r="193" spans="1:19" ht="45.75" customHeight="1" thickBot="1" x14ac:dyDescent="0.3">
      <c r="A193" s="15">
        <v>45</v>
      </c>
      <c r="B193" s="16" t="s">
        <v>52</v>
      </c>
      <c r="C193" s="37">
        <v>100</v>
      </c>
      <c r="D193" s="37">
        <v>1.33</v>
      </c>
      <c r="E193" s="37">
        <v>0</v>
      </c>
      <c r="F193" s="37">
        <v>6.08</v>
      </c>
      <c r="G193" s="37">
        <v>6.08</v>
      </c>
      <c r="H193" s="37">
        <v>8.43</v>
      </c>
      <c r="I193" s="37">
        <v>0.09</v>
      </c>
      <c r="J193" s="37">
        <v>0.02</v>
      </c>
      <c r="K193" s="37">
        <v>24.43</v>
      </c>
      <c r="L193" s="37">
        <v>0</v>
      </c>
      <c r="M193" s="37">
        <v>2.31</v>
      </c>
      <c r="N193" s="37">
        <v>43</v>
      </c>
      <c r="O193" s="37">
        <v>28.32</v>
      </c>
      <c r="P193" s="37">
        <v>16</v>
      </c>
      <c r="Q193" s="37">
        <v>0.52</v>
      </c>
      <c r="R193" s="173">
        <v>94.12</v>
      </c>
      <c r="S193" s="174"/>
    </row>
    <row r="194" spans="1:19" ht="51" customHeight="1" thickBot="1" x14ac:dyDescent="0.3">
      <c r="A194" s="15">
        <v>101</v>
      </c>
      <c r="B194" s="16" t="s">
        <v>124</v>
      </c>
      <c r="C194" s="69">
        <v>250</v>
      </c>
      <c r="D194" s="69">
        <v>1.97</v>
      </c>
      <c r="E194" s="69">
        <v>0</v>
      </c>
      <c r="F194" s="69">
        <v>2.71</v>
      </c>
      <c r="G194" s="69">
        <v>2.72</v>
      </c>
      <c r="H194" s="69">
        <v>2.21</v>
      </c>
      <c r="I194" s="69">
        <v>9.43</v>
      </c>
      <c r="J194" s="69">
        <v>0.09</v>
      </c>
      <c r="K194" s="69">
        <v>8.25</v>
      </c>
      <c r="L194" s="69">
        <v>0</v>
      </c>
      <c r="M194" s="69">
        <v>0</v>
      </c>
      <c r="N194" s="69">
        <v>26.7</v>
      </c>
      <c r="O194" s="69">
        <v>55.97</v>
      </c>
      <c r="P194" s="69">
        <v>22.77</v>
      </c>
      <c r="Q194" s="69">
        <v>0.86</v>
      </c>
      <c r="R194" s="173">
        <v>85.75</v>
      </c>
      <c r="S194" s="174"/>
    </row>
    <row r="195" spans="1:19" ht="41.25" customHeight="1" thickBot="1" x14ac:dyDescent="0.3">
      <c r="A195" s="15">
        <v>312</v>
      </c>
      <c r="B195" s="16" t="s">
        <v>63</v>
      </c>
      <c r="C195" s="37">
        <v>150</v>
      </c>
      <c r="D195" s="37">
        <v>3.08</v>
      </c>
      <c r="E195" s="37">
        <v>0.04</v>
      </c>
      <c r="F195" s="37">
        <v>2.33</v>
      </c>
      <c r="G195" s="37">
        <v>0</v>
      </c>
      <c r="H195" s="37">
        <v>19.13</v>
      </c>
      <c r="I195" s="37">
        <v>17.7</v>
      </c>
      <c r="J195" s="37">
        <v>1.1599999999999999</v>
      </c>
      <c r="K195" s="37">
        <v>3.75</v>
      </c>
      <c r="L195" s="37">
        <v>33.15</v>
      </c>
      <c r="M195" s="37">
        <v>0.15</v>
      </c>
      <c r="N195" s="37">
        <v>38.25</v>
      </c>
      <c r="O195" s="37">
        <v>76.95</v>
      </c>
      <c r="P195" s="37">
        <v>26.7</v>
      </c>
      <c r="Q195" s="37">
        <v>0.86</v>
      </c>
      <c r="R195" s="173">
        <v>109.73</v>
      </c>
      <c r="S195" s="174"/>
    </row>
    <row r="196" spans="1:19" ht="26.25" thickBot="1" x14ac:dyDescent="0.3">
      <c r="A196" s="15">
        <v>252</v>
      </c>
      <c r="B196" s="16" t="s">
        <v>121</v>
      </c>
      <c r="C196" s="37">
        <v>90</v>
      </c>
      <c r="D196" s="37">
        <v>6.88</v>
      </c>
      <c r="E196" s="37">
        <v>6.61</v>
      </c>
      <c r="F196" s="37">
        <v>14.5</v>
      </c>
      <c r="G196" s="37">
        <v>2.1999999999999999E-2</v>
      </c>
      <c r="H196" s="37">
        <v>0.67</v>
      </c>
      <c r="I196" s="37">
        <v>2.13</v>
      </c>
      <c r="J196" s="37">
        <v>2.1999999999999999E-2</v>
      </c>
      <c r="K196" s="37">
        <v>1.0999999999999999E-2</v>
      </c>
      <c r="L196" s="37">
        <v>30.67</v>
      </c>
      <c r="M196" s="37">
        <v>0</v>
      </c>
      <c r="N196" s="37">
        <v>24.26</v>
      </c>
      <c r="O196" s="37">
        <v>79.17</v>
      </c>
      <c r="P196" s="37">
        <v>10.32</v>
      </c>
      <c r="Q196" s="37">
        <v>1.1000000000000001</v>
      </c>
      <c r="R196" s="173">
        <v>171</v>
      </c>
      <c r="S196" s="174"/>
    </row>
    <row r="197" spans="1:19" ht="24.75" thickBot="1" x14ac:dyDescent="0.3">
      <c r="A197" s="65">
        <v>376</v>
      </c>
      <c r="B197" s="42" t="s">
        <v>34</v>
      </c>
      <c r="C197" s="64">
        <v>200</v>
      </c>
      <c r="D197" s="64">
        <v>0.53</v>
      </c>
      <c r="E197" s="64">
        <v>0</v>
      </c>
      <c r="F197" s="64">
        <v>0</v>
      </c>
      <c r="G197" s="64">
        <v>0</v>
      </c>
      <c r="H197" s="64">
        <v>9.4700000000000006</v>
      </c>
      <c r="I197" s="64">
        <v>0</v>
      </c>
      <c r="J197" s="64">
        <v>0</v>
      </c>
      <c r="K197" s="64">
        <v>0.27</v>
      </c>
      <c r="L197" s="64">
        <v>0</v>
      </c>
      <c r="M197" s="64">
        <v>0</v>
      </c>
      <c r="N197" s="64">
        <v>13.6</v>
      </c>
      <c r="O197" s="64">
        <v>22.13</v>
      </c>
      <c r="P197" s="64">
        <v>11.73</v>
      </c>
      <c r="Q197" s="64">
        <v>2.13</v>
      </c>
      <c r="R197" s="173">
        <v>40</v>
      </c>
      <c r="S197" s="174"/>
    </row>
    <row r="198" spans="1:19" ht="39" thickBot="1" x14ac:dyDescent="0.3">
      <c r="A198" s="99">
        <v>413</v>
      </c>
      <c r="B198" s="13" t="s">
        <v>81</v>
      </c>
      <c r="C198" s="100">
        <v>100</v>
      </c>
      <c r="D198" s="100">
        <v>24.69</v>
      </c>
      <c r="E198" s="100">
        <v>9.89</v>
      </c>
      <c r="F198" s="100">
        <v>16.25</v>
      </c>
      <c r="G198" s="100">
        <v>7.25</v>
      </c>
      <c r="H198" s="100">
        <v>28.3</v>
      </c>
      <c r="I198" s="100">
        <v>1.79</v>
      </c>
      <c r="J198" s="100">
        <v>0.11</v>
      </c>
      <c r="K198" s="100">
        <v>0.19</v>
      </c>
      <c r="L198" s="100">
        <v>34.299999999999997</v>
      </c>
      <c r="M198" s="100">
        <v>0</v>
      </c>
      <c r="N198" s="100">
        <v>98.29</v>
      </c>
      <c r="O198" s="100">
        <v>128.02000000000001</v>
      </c>
      <c r="P198" s="100">
        <v>25.92</v>
      </c>
      <c r="Q198" s="100">
        <v>1.33</v>
      </c>
      <c r="R198" s="173">
        <v>299</v>
      </c>
      <c r="S198" s="174"/>
    </row>
    <row r="199" spans="1:19" ht="37.5" customHeight="1" thickBot="1" x14ac:dyDescent="0.3">
      <c r="A199" s="40" t="s">
        <v>35</v>
      </c>
      <c r="B199" s="13" t="s">
        <v>68</v>
      </c>
      <c r="C199" s="39">
        <v>40</v>
      </c>
      <c r="D199" s="39">
        <v>2.2400000000000002</v>
      </c>
      <c r="E199" s="39">
        <v>0</v>
      </c>
      <c r="F199" s="39">
        <v>0.44</v>
      </c>
      <c r="G199" s="39">
        <v>0.44</v>
      </c>
      <c r="H199" s="39">
        <v>0.96</v>
      </c>
      <c r="I199" s="39">
        <v>18.8</v>
      </c>
      <c r="J199" s="39">
        <v>0.04</v>
      </c>
      <c r="K199" s="39">
        <v>0</v>
      </c>
      <c r="L199" s="39">
        <v>0</v>
      </c>
      <c r="M199" s="39">
        <v>0.36</v>
      </c>
      <c r="N199" s="39">
        <v>9.1999999999999993</v>
      </c>
      <c r="O199" s="39">
        <v>42.4</v>
      </c>
      <c r="P199" s="39">
        <v>10</v>
      </c>
      <c r="Q199" s="39">
        <v>1.24</v>
      </c>
      <c r="R199" s="173">
        <v>91.96</v>
      </c>
      <c r="S199" s="174"/>
    </row>
    <row r="200" spans="1:19" ht="31.5" customHeight="1" thickBot="1" x14ac:dyDescent="0.3">
      <c r="A200" s="40"/>
      <c r="B200" s="13" t="s">
        <v>45</v>
      </c>
      <c r="C200" s="39"/>
      <c r="D200" s="14">
        <f t="shared" ref="D200:Q200" si="21">SUM(D193:D199)</f>
        <v>40.720000000000006</v>
      </c>
      <c r="E200" s="14">
        <f t="shared" si="21"/>
        <v>16.54</v>
      </c>
      <c r="F200" s="14">
        <f t="shared" si="21"/>
        <v>42.309999999999995</v>
      </c>
      <c r="G200" s="14">
        <f t="shared" si="21"/>
        <v>16.512000000000004</v>
      </c>
      <c r="H200" s="14">
        <f t="shared" si="21"/>
        <v>69.17</v>
      </c>
      <c r="I200" s="14">
        <f t="shared" si="21"/>
        <v>49.94</v>
      </c>
      <c r="J200" s="14">
        <f t="shared" si="21"/>
        <v>1.4420000000000002</v>
      </c>
      <c r="K200" s="14">
        <f t="shared" si="21"/>
        <v>36.901000000000003</v>
      </c>
      <c r="L200" s="14">
        <f t="shared" si="21"/>
        <v>98.12</v>
      </c>
      <c r="M200" s="14">
        <f t="shared" si="21"/>
        <v>2.82</v>
      </c>
      <c r="N200" s="14">
        <f t="shared" si="21"/>
        <v>253.3</v>
      </c>
      <c r="O200" s="14">
        <f t="shared" si="21"/>
        <v>432.96000000000004</v>
      </c>
      <c r="P200" s="14">
        <f t="shared" si="21"/>
        <v>123.44</v>
      </c>
      <c r="Q200" s="14">
        <f t="shared" si="21"/>
        <v>8.0399999999999991</v>
      </c>
      <c r="R200" s="177">
        <f>SUM(R193:S199)</f>
        <v>891.56000000000006</v>
      </c>
      <c r="S200" s="178"/>
    </row>
    <row r="201" spans="1:19" ht="26.25" thickBot="1" x14ac:dyDescent="0.3">
      <c r="A201" s="15"/>
      <c r="B201" s="16" t="s">
        <v>46</v>
      </c>
      <c r="C201" s="37"/>
      <c r="D201" s="38">
        <f t="shared" ref="D201:R201" si="22">D200+D191</f>
        <v>73.871000000000009</v>
      </c>
      <c r="E201" s="55">
        <f t="shared" si="22"/>
        <v>34.369</v>
      </c>
      <c r="F201" s="55">
        <f t="shared" si="22"/>
        <v>63.007999999999996</v>
      </c>
      <c r="G201" s="55">
        <f t="shared" si="22"/>
        <v>23.050000000000004</v>
      </c>
      <c r="H201" s="55">
        <f t="shared" si="22"/>
        <v>112.00200000000001</v>
      </c>
      <c r="I201" s="55">
        <f t="shared" si="22"/>
        <v>118.55</v>
      </c>
      <c r="J201" s="55">
        <f t="shared" si="22"/>
        <v>3.8180000000000005</v>
      </c>
      <c r="K201" s="55">
        <f t="shared" si="22"/>
        <v>40.430000000000007</v>
      </c>
      <c r="L201" s="55">
        <f t="shared" si="22"/>
        <v>144.38</v>
      </c>
      <c r="M201" s="55">
        <f t="shared" si="22"/>
        <v>3.34</v>
      </c>
      <c r="N201" s="55">
        <f t="shared" si="22"/>
        <v>663.97</v>
      </c>
      <c r="O201" s="55">
        <f t="shared" si="22"/>
        <v>1078.27</v>
      </c>
      <c r="P201" s="55">
        <f t="shared" si="22"/>
        <v>354.61</v>
      </c>
      <c r="Q201" s="55">
        <f t="shared" si="22"/>
        <v>17.459</v>
      </c>
      <c r="R201" s="177">
        <f t="shared" si="22"/>
        <v>1648.27</v>
      </c>
      <c r="S201" s="178"/>
    </row>
    <row r="202" spans="1:19" x14ac:dyDescent="0.25">
      <c r="A202" s="186" t="s">
        <v>95</v>
      </c>
      <c r="B202" s="187"/>
      <c r="C202" s="187"/>
      <c r="D202" s="187"/>
      <c r="E202" s="187"/>
      <c r="F202" s="187"/>
      <c r="G202" s="187"/>
      <c r="H202" s="187"/>
      <c r="I202" s="187"/>
      <c r="J202" s="187"/>
      <c r="K202" s="187"/>
      <c r="L202" s="187"/>
      <c r="M202" s="187"/>
      <c r="N202" s="187"/>
      <c r="O202" s="187"/>
      <c r="P202" s="187"/>
      <c r="Q202" s="187"/>
      <c r="R202" s="187"/>
      <c r="S202" s="188"/>
    </row>
    <row r="203" spans="1:19" ht="16.5" customHeight="1" thickBot="1" x14ac:dyDescent="0.3">
      <c r="A203" s="181" t="s">
        <v>49</v>
      </c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  <c r="R203" s="182"/>
      <c r="S203" s="183"/>
    </row>
    <row r="204" spans="1:19" ht="42" customHeight="1" thickBot="1" x14ac:dyDescent="0.3">
      <c r="A204" s="56">
        <v>215</v>
      </c>
      <c r="B204" s="13" t="s">
        <v>50</v>
      </c>
      <c r="C204" s="57">
        <v>150</v>
      </c>
      <c r="D204" s="57">
        <v>14.71</v>
      </c>
      <c r="E204" s="57">
        <v>14.71</v>
      </c>
      <c r="F204" s="57">
        <v>20.7</v>
      </c>
      <c r="G204" s="57">
        <v>0</v>
      </c>
      <c r="H204" s="57">
        <v>2.2999999999999998</v>
      </c>
      <c r="I204" s="57">
        <v>0</v>
      </c>
      <c r="J204" s="57">
        <v>7.0000000000000007E-2</v>
      </c>
      <c r="K204" s="57">
        <v>0.26</v>
      </c>
      <c r="L204" s="57">
        <v>318.52</v>
      </c>
      <c r="M204" s="57">
        <v>0.69</v>
      </c>
      <c r="N204" s="57">
        <v>112.89</v>
      </c>
      <c r="O204" s="57">
        <v>249</v>
      </c>
      <c r="P204" s="57">
        <v>18.989999999999998</v>
      </c>
      <c r="Q204" s="57">
        <v>2.73</v>
      </c>
      <c r="R204" s="173">
        <v>256.67</v>
      </c>
      <c r="S204" s="174"/>
    </row>
    <row r="205" spans="1:19" ht="45.75" customHeight="1" thickBot="1" x14ac:dyDescent="0.3">
      <c r="A205" s="56">
        <v>3</v>
      </c>
      <c r="B205" s="13" t="s">
        <v>103</v>
      </c>
      <c r="C205" s="76" t="s">
        <v>104</v>
      </c>
      <c r="D205" s="76">
        <v>8.1199999999999992</v>
      </c>
      <c r="E205" s="76">
        <v>3.52</v>
      </c>
      <c r="F205" s="76">
        <v>11.62</v>
      </c>
      <c r="G205" s="76">
        <v>0.24</v>
      </c>
      <c r="H205" s="76">
        <v>20.76</v>
      </c>
      <c r="I205" s="76">
        <v>14.55</v>
      </c>
      <c r="J205" s="76">
        <v>0.04</v>
      </c>
      <c r="K205" s="76">
        <v>0.11</v>
      </c>
      <c r="L205" s="76">
        <v>59</v>
      </c>
      <c r="M205" s="76">
        <v>0</v>
      </c>
      <c r="N205" s="76">
        <v>139.19999999999999</v>
      </c>
      <c r="O205" s="76">
        <v>96</v>
      </c>
      <c r="P205" s="76">
        <v>9.4499999999999993</v>
      </c>
      <c r="Q205" s="76">
        <v>0.49</v>
      </c>
      <c r="R205" s="173">
        <v>219.8</v>
      </c>
      <c r="S205" s="174"/>
    </row>
    <row r="206" spans="1:19" ht="44.25" customHeight="1" thickBot="1" x14ac:dyDescent="0.3">
      <c r="A206" s="17">
        <v>379</v>
      </c>
      <c r="B206" s="18" t="s">
        <v>83</v>
      </c>
      <c r="C206" s="41">
        <v>200</v>
      </c>
      <c r="D206" s="41">
        <v>3.6</v>
      </c>
      <c r="E206" s="41">
        <v>2.8</v>
      </c>
      <c r="F206" s="41">
        <v>2.67</v>
      </c>
      <c r="G206" s="41">
        <v>0.13</v>
      </c>
      <c r="H206" s="41">
        <v>28.27</v>
      </c>
      <c r="I206" s="41">
        <v>0.93</v>
      </c>
      <c r="J206" s="41">
        <v>0.03</v>
      </c>
      <c r="K206" s="41">
        <v>1.47</v>
      </c>
      <c r="L206" s="41">
        <v>0</v>
      </c>
      <c r="M206" s="41">
        <v>0</v>
      </c>
      <c r="N206" s="41">
        <v>158.66999999999999</v>
      </c>
      <c r="O206" s="41">
        <v>132</v>
      </c>
      <c r="P206" s="41">
        <v>29.33</v>
      </c>
      <c r="Q206" s="41">
        <v>2.4</v>
      </c>
      <c r="R206" s="175">
        <v>155.19999999999999</v>
      </c>
      <c r="S206" s="176"/>
    </row>
    <row r="207" spans="1:19" ht="26.25" thickBot="1" x14ac:dyDescent="0.3">
      <c r="A207" s="17">
        <v>338</v>
      </c>
      <c r="B207" s="18" t="s">
        <v>37</v>
      </c>
      <c r="C207" s="41">
        <v>100</v>
      </c>
      <c r="D207" s="41">
        <v>0.4</v>
      </c>
      <c r="E207" s="41">
        <v>0</v>
      </c>
      <c r="F207" s="41">
        <v>0.4</v>
      </c>
      <c r="G207" s="41">
        <v>0.4</v>
      </c>
      <c r="H207" s="41">
        <v>9</v>
      </c>
      <c r="I207" s="41">
        <v>0.8</v>
      </c>
      <c r="J207" s="41">
        <v>0.03</v>
      </c>
      <c r="K207" s="41">
        <v>10</v>
      </c>
      <c r="L207" s="41">
        <v>0</v>
      </c>
      <c r="M207" s="41">
        <v>0.2</v>
      </c>
      <c r="N207" s="41">
        <v>16</v>
      </c>
      <c r="O207" s="41">
        <v>11</v>
      </c>
      <c r="P207" s="41">
        <v>9</v>
      </c>
      <c r="Q207" s="41">
        <v>2.2000000000000002</v>
      </c>
      <c r="R207" s="175">
        <v>47</v>
      </c>
      <c r="S207" s="176"/>
    </row>
    <row r="208" spans="1:19" ht="15.75" thickBot="1" x14ac:dyDescent="0.3">
      <c r="A208" s="17" t="s">
        <v>35</v>
      </c>
      <c r="B208" s="18" t="s">
        <v>74</v>
      </c>
      <c r="C208" s="136">
        <v>180</v>
      </c>
      <c r="D208" s="136">
        <v>7.38</v>
      </c>
      <c r="E208" s="136">
        <v>7.38</v>
      </c>
      <c r="F208" s="136">
        <v>2.7</v>
      </c>
      <c r="G208" s="136">
        <v>0</v>
      </c>
      <c r="H208" s="136">
        <v>10.62</v>
      </c>
      <c r="I208" s="136">
        <v>0</v>
      </c>
      <c r="J208" s="136">
        <v>0.06</v>
      </c>
      <c r="K208" s="136">
        <v>1.08</v>
      </c>
      <c r="L208" s="136">
        <v>18</v>
      </c>
      <c r="M208" s="136">
        <v>0</v>
      </c>
      <c r="N208" s="136">
        <v>223.2</v>
      </c>
      <c r="O208" s="136">
        <v>171</v>
      </c>
      <c r="P208" s="136">
        <v>27</v>
      </c>
      <c r="Q208" s="136">
        <v>0.19</v>
      </c>
      <c r="R208" s="173">
        <v>96.3</v>
      </c>
      <c r="S208" s="174"/>
    </row>
    <row r="209" spans="1:19" ht="26.25" thickBot="1" x14ac:dyDescent="0.3">
      <c r="A209" s="17"/>
      <c r="B209" s="18" t="s">
        <v>39</v>
      </c>
      <c r="C209" s="41"/>
      <c r="D209" s="19">
        <f>SUM(D204:D208)</f>
        <v>34.21</v>
      </c>
      <c r="E209" s="19">
        <f t="shared" ref="E209:Q209" si="23">SUM(E204:E208)</f>
        <v>28.41</v>
      </c>
      <c r="F209" s="19">
        <f t="shared" si="23"/>
        <v>38.090000000000003</v>
      </c>
      <c r="G209" s="19">
        <f t="shared" si="23"/>
        <v>0.77</v>
      </c>
      <c r="H209" s="19">
        <f t="shared" si="23"/>
        <v>70.95</v>
      </c>
      <c r="I209" s="19">
        <f t="shared" si="23"/>
        <v>16.28</v>
      </c>
      <c r="J209" s="19">
        <f t="shared" si="23"/>
        <v>0.23</v>
      </c>
      <c r="K209" s="19">
        <f t="shared" si="23"/>
        <v>12.92</v>
      </c>
      <c r="L209" s="19">
        <f t="shared" si="23"/>
        <v>395.52</v>
      </c>
      <c r="M209" s="19">
        <f t="shared" si="23"/>
        <v>0.8899999999999999</v>
      </c>
      <c r="N209" s="19">
        <f t="shared" si="23"/>
        <v>649.96</v>
      </c>
      <c r="O209" s="19">
        <f t="shared" si="23"/>
        <v>659</v>
      </c>
      <c r="P209" s="19">
        <f t="shared" si="23"/>
        <v>93.77</v>
      </c>
      <c r="Q209" s="19">
        <f t="shared" si="23"/>
        <v>8.01</v>
      </c>
      <c r="R209" s="189">
        <f>SUM(R204:S208)</f>
        <v>774.97</v>
      </c>
      <c r="S209" s="190"/>
    </row>
    <row r="210" spans="1:19" ht="15.75" thickBot="1" x14ac:dyDescent="0.3">
      <c r="A210" s="173" t="s">
        <v>40</v>
      </c>
      <c r="B210" s="180"/>
      <c r="C210" s="180"/>
      <c r="D210" s="180"/>
      <c r="E210" s="180"/>
      <c r="F210" s="180"/>
      <c r="G210" s="180"/>
      <c r="H210" s="180"/>
      <c r="I210" s="180"/>
      <c r="J210" s="180"/>
      <c r="K210" s="180"/>
      <c r="L210" s="180"/>
      <c r="M210" s="180"/>
      <c r="N210" s="180"/>
      <c r="O210" s="180"/>
      <c r="P210" s="180"/>
      <c r="Q210" s="180"/>
      <c r="R210" s="180"/>
      <c r="S210" s="174"/>
    </row>
    <row r="211" spans="1:19" ht="78.75" customHeight="1" thickBot="1" x14ac:dyDescent="0.3">
      <c r="A211" s="15">
        <v>37</v>
      </c>
      <c r="B211" s="16" t="s">
        <v>125</v>
      </c>
      <c r="C211" s="29">
        <v>100</v>
      </c>
      <c r="D211" s="29">
        <v>1.25</v>
      </c>
      <c r="E211" s="29">
        <v>0</v>
      </c>
      <c r="F211" s="29">
        <v>7.84</v>
      </c>
      <c r="G211" s="29">
        <v>7.84</v>
      </c>
      <c r="H211" s="29">
        <v>2.29</v>
      </c>
      <c r="I211" s="29">
        <v>6.66</v>
      </c>
      <c r="J211" s="29">
        <v>0.05</v>
      </c>
      <c r="K211" s="29">
        <v>6.03</v>
      </c>
      <c r="L211" s="29">
        <v>0</v>
      </c>
      <c r="M211" s="29">
        <v>0</v>
      </c>
      <c r="N211" s="29">
        <v>18.52</v>
      </c>
      <c r="O211" s="29">
        <v>42.1</v>
      </c>
      <c r="P211" s="29">
        <v>15.21</v>
      </c>
      <c r="Q211" s="29">
        <v>0.68</v>
      </c>
      <c r="R211" s="173">
        <v>111.4</v>
      </c>
      <c r="S211" s="174"/>
    </row>
    <row r="212" spans="1:19" ht="55.5" customHeight="1" thickBot="1" x14ac:dyDescent="0.3">
      <c r="A212" s="32">
        <v>82</v>
      </c>
      <c r="B212" s="13" t="s">
        <v>84</v>
      </c>
      <c r="C212" s="31">
        <v>250</v>
      </c>
      <c r="D212" s="31">
        <v>1.83</v>
      </c>
      <c r="E212" s="31">
        <v>0</v>
      </c>
      <c r="F212" s="31">
        <v>4.9000000000000004</v>
      </c>
      <c r="G212" s="31">
        <v>4.9000000000000004</v>
      </c>
      <c r="H212" s="31">
        <v>9.6300000000000008</v>
      </c>
      <c r="I212" s="31">
        <v>2.13</v>
      </c>
      <c r="J212" s="31">
        <v>0.05</v>
      </c>
      <c r="K212" s="31">
        <v>10.3</v>
      </c>
      <c r="L212" s="31">
        <v>0</v>
      </c>
      <c r="M212" s="31">
        <v>2.4</v>
      </c>
      <c r="N212" s="31">
        <v>34.450000000000003</v>
      </c>
      <c r="O212" s="31">
        <v>53.03</v>
      </c>
      <c r="P212" s="31">
        <v>26.2</v>
      </c>
      <c r="Q212" s="31">
        <v>1.19</v>
      </c>
      <c r="R212" s="173">
        <v>98.4</v>
      </c>
      <c r="S212" s="174"/>
    </row>
    <row r="213" spans="1:19" ht="26.25" thickBot="1" x14ac:dyDescent="0.3">
      <c r="A213" s="32">
        <v>239</v>
      </c>
      <c r="B213" s="13" t="s">
        <v>85</v>
      </c>
      <c r="C213" s="31">
        <v>90</v>
      </c>
      <c r="D213" s="31">
        <v>6.6</v>
      </c>
      <c r="E213" s="31">
        <v>5.25</v>
      </c>
      <c r="F213" s="31">
        <v>4.6399999999999997</v>
      </c>
      <c r="G213" s="31">
        <v>1.48</v>
      </c>
      <c r="H213" s="31">
        <v>0.9</v>
      </c>
      <c r="I213" s="31">
        <v>8.44</v>
      </c>
      <c r="J213" s="31">
        <v>5.6000000000000001E-2</v>
      </c>
      <c r="K213" s="31">
        <v>0.31</v>
      </c>
      <c r="L213" s="31">
        <v>24.75</v>
      </c>
      <c r="M213" s="31">
        <v>1.92</v>
      </c>
      <c r="N213" s="31">
        <v>33.06</v>
      </c>
      <c r="O213" s="31">
        <v>88.95</v>
      </c>
      <c r="P213" s="31">
        <v>14.4</v>
      </c>
      <c r="Q213" s="31">
        <v>0.48</v>
      </c>
      <c r="R213" s="173">
        <v>105.62</v>
      </c>
      <c r="S213" s="174"/>
    </row>
    <row r="214" spans="1:19" ht="27.75" customHeight="1" thickBot="1" x14ac:dyDescent="0.3">
      <c r="A214" s="32">
        <v>304</v>
      </c>
      <c r="B214" s="13" t="s">
        <v>86</v>
      </c>
      <c r="C214" s="31">
        <v>150</v>
      </c>
      <c r="D214" s="31">
        <v>3.67</v>
      </c>
      <c r="E214" s="31">
        <v>7.0000000000000007E-2</v>
      </c>
      <c r="F214" s="31">
        <v>5.42</v>
      </c>
      <c r="G214" s="31">
        <v>0.53</v>
      </c>
      <c r="H214" s="31">
        <v>0.4</v>
      </c>
      <c r="I214" s="31">
        <v>36.270000000000003</v>
      </c>
      <c r="J214" s="31">
        <v>0.04</v>
      </c>
      <c r="K214" s="31">
        <v>0</v>
      </c>
      <c r="L214" s="31">
        <v>27</v>
      </c>
      <c r="M214" s="31">
        <v>0.6</v>
      </c>
      <c r="N214" s="31">
        <v>2.61</v>
      </c>
      <c r="O214" s="31">
        <v>61.5</v>
      </c>
      <c r="P214" s="31">
        <v>19.010000000000002</v>
      </c>
      <c r="Q214" s="31">
        <v>0.53</v>
      </c>
      <c r="R214" s="173">
        <v>210.11</v>
      </c>
      <c r="S214" s="174"/>
    </row>
    <row r="215" spans="1:19" ht="51.75" thickBot="1" x14ac:dyDescent="0.3">
      <c r="A215" s="146" t="s">
        <v>35</v>
      </c>
      <c r="B215" s="13" t="s">
        <v>68</v>
      </c>
      <c r="C215" s="147">
        <v>40</v>
      </c>
      <c r="D215" s="147">
        <v>2.2400000000000002</v>
      </c>
      <c r="E215" s="147">
        <v>0</v>
      </c>
      <c r="F215" s="147">
        <v>0.44</v>
      </c>
      <c r="G215" s="147">
        <v>0.44</v>
      </c>
      <c r="H215" s="147">
        <v>0.96</v>
      </c>
      <c r="I215" s="147">
        <v>18.8</v>
      </c>
      <c r="J215" s="147">
        <v>0.04</v>
      </c>
      <c r="K215" s="147">
        <v>0</v>
      </c>
      <c r="L215" s="147">
        <v>0</v>
      </c>
      <c r="M215" s="147">
        <v>0.36</v>
      </c>
      <c r="N215" s="147">
        <v>9.1999999999999993</v>
      </c>
      <c r="O215" s="147">
        <v>42.4</v>
      </c>
      <c r="P215" s="147">
        <v>10</v>
      </c>
      <c r="Q215" s="147">
        <v>1.24</v>
      </c>
      <c r="R215" s="173">
        <v>91.96</v>
      </c>
      <c r="S215" s="174"/>
    </row>
    <row r="216" spans="1:19" ht="51.75" thickBot="1" x14ac:dyDescent="0.3">
      <c r="A216" s="32">
        <v>349</v>
      </c>
      <c r="B216" s="13" t="s">
        <v>64</v>
      </c>
      <c r="C216" s="31">
        <v>200</v>
      </c>
      <c r="D216" s="31">
        <v>1.1599999999999999</v>
      </c>
      <c r="E216" s="31">
        <v>0</v>
      </c>
      <c r="F216" s="31">
        <v>0.3</v>
      </c>
      <c r="G216" s="31">
        <v>0.3</v>
      </c>
      <c r="H216" s="31">
        <v>37.119999999999997</v>
      </c>
      <c r="I216" s="31">
        <v>10.14</v>
      </c>
      <c r="J216" s="31">
        <v>0.02</v>
      </c>
      <c r="K216" s="31">
        <v>0.8</v>
      </c>
      <c r="L216" s="31">
        <v>0</v>
      </c>
      <c r="M216" s="31">
        <v>0.2</v>
      </c>
      <c r="N216" s="31">
        <v>5.84</v>
      </c>
      <c r="O216" s="31">
        <v>46</v>
      </c>
      <c r="P216" s="31">
        <v>33</v>
      </c>
      <c r="Q216" s="31">
        <v>0.96</v>
      </c>
      <c r="R216" s="173">
        <v>196.38</v>
      </c>
      <c r="S216" s="174"/>
    </row>
    <row r="217" spans="1:19" ht="26.25" thickBot="1" x14ac:dyDescent="0.3">
      <c r="A217" s="32"/>
      <c r="B217" s="13" t="s">
        <v>45</v>
      </c>
      <c r="C217" s="31"/>
      <c r="D217" s="14">
        <f>SUM(D211:D216)</f>
        <v>16.75</v>
      </c>
      <c r="E217" s="14">
        <f t="shared" ref="E217:Q217" si="24">SUM(E211:E216)</f>
        <v>5.32</v>
      </c>
      <c r="F217" s="14">
        <f t="shared" si="24"/>
        <v>23.54</v>
      </c>
      <c r="G217" s="14">
        <f t="shared" si="24"/>
        <v>15.49</v>
      </c>
      <c r="H217" s="14">
        <f t="shared" si="24"/>
        <v>51.3</v>
      </c>
      <c r="I217" s="14">
        <f t="shared" si="24"/>
        <v>82.44</v>
      </c>
      <c r="J217" s="14">
        <f t="shared" si="24"/>
        <v>0.25600000000000001</v>
      </c>
      <c r="K217" s="14">
        <f t="shared" si="24"/>
        <v>17.440000000000001</v>
      </c>
      <c r="L217" s="14">
        <f t="shared" si="24"/>
        <v>51.75</v>
      </c>
      <c r="M217" s="14">
        <f t="shared" si="24"/>
        <v>5.48</v>
      </c>
      <c r="N217" s="14">
        <f t="shared" si="24"/>
        <v>103.68</v>
      </c>
      <c r="O217" s="14">
        <f t="shared" si="24"/>
        <v>333.97999999999996</v>
      </c>
      <c r="P217" s="14">
        <f t="shared" si="24"/>
        <v>117.82</v>
      </c>
      <c r="Q217" s="14">
        <f t="shared" si="24"/>
        <v>5.08</v>
      </c>
      <c r="R217" s="177">
        <f>SUM(R211:S216)</f>
        <v>813.87</v>
      </c>
      <c r="S217" s="178"/>
    </row>
    <row r="218" spans="1:19" ht="26.25" thickBot="1" x14ac:dyDescent="0.3">
      <c r="A218" s="15"/>
      <c r="B218" s="16" t="s">
        <v>46</v>
      </c>
      <c r="C218" s="29"/>
      <c r="D218" s="55">
        <f t="shared" ref="D218:R218" si="25">D217+D209</f>
        <v>50.96</v>
      </c>
      <c r="E218" s="55">
        <f t="shared" si="25"/>
        <v>33.730000000000004</v>
      </c>
      <c r="F218" s="55">
        <f t="shared" si="25"/>
        <v>61.63</v>
      </c>
      <c r="G218" s="55">
        <f t="shared" si="25"/>
        <v>16.260000000000002</v>
      </c>
      <c r="H218" s="55">
        <f t="shared" si="25"/>
        <v>122.25</v>
      </c>
      <c r="I218" s="55">
        <f t="shared" si="25"/>
        <v>98.72</v>
      </c>
      <c r="J218" s="55">
        <f t="shared" si="25"/>
        <v>0.48599999999999999</v>
      </c>
      <c r="K218" s="55">
        <f t="shared" si="25"/>
        <v>30.36</v>
      </c>
      <c r="L218" s="55">
        <f t="shared" si="25"/>
        <v>447.27</v>
      </c>
      <c r="M218" s="55">
        <f t="shared" si="25"/>
        <v>6.37</v>
      </c>
      <c r="N218" s="55">
        <f t="shared" si="25"/>
        <v>753.6400000000001</v>
      </c>
      <c r="O218" s="55">
        <f t="shared" si="25"/>
        <v>992.98</v>
      </c>
      <c r="P218" s="55">
        <f t="shared" si="25"/>
        <v>211.58999999999997</v>
      </c>
      <c r="Q218" s="55">
        <f t="shared" si="25"/>
        <v>13.09</v>
      </c>
      <c r="R218" s="177">
        <f t="shared" si="25"/>
        <v>1588.8400000000001</v>
      </c>
      <c r="S218" s="178"/>
    </row>
    <row r="219" spans="1:19" x14ac:dyDescent="0.25">
      <c r="A219" s="186" t="s">
        <v>87</v>
      </c>
      <c r="B219" s="187"/>
      <c r="C219" s="187"/>
      <c r="D219" s="187"/>
      <c r="E219" s="187"/>
      <c r="F219" s="187"/>
      <c r="G219" s="187"/>
      <c r="H219" s="187"/>
      <c r="I219" s="187"/>
      <c r="J219" s="187"/>
      <c r="K219" s="187"/>
      <c r="L219" s="187"/>
      <c r="M219" s="187"/>
      <c r="N219" s="187"/>
      <c r="O219" s="187"/>
      <c r="P219" s="187"/>
      <c r="Q219" s="187"/>
      <c r="R219" s="187"/>
      <c r="S219" s="188"/>
    </row>
    <row r="220" spans="1:19" ht="15.75" thickBot="1" x14ac:dyDescent="0.3">
      <c r="A220" s="181" t="s">
        <v>49</v>
      </c>
      <c r="B220" s="182"/>
      <c r="C220" s="182"/>
      <c r="D220" s="182"/>
      <c r="E220" s="182"/>
      <c r="F220" s="182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  <c r="R220" s="182"/>
      <c r="S220" s="183"/>
    </row>
    <row r="221" spans="1:19" ht="26.25" thickBot="1" x14ac:dyDescent="0.3">
      <c r="A221" s="15">
        <v>223</v>
      </c>
      <c r="B221" s="16" t="s">
        <v>88</v>
      </c>
      <c r="C221" s="29">
        <v>180</v>
      </c>
      <c r="D221" s="29">
        <v>26.31</v>
      </c>
      <c r="E221" s="29">
        <v>24.94</v>
      </c>
      <c r="F221" s="29">
        <v>19.899999999999999</v>
      </c>
      <c r="G221" s="29">
        <v>0.18</v>
      </c>
      <c r="H221" s="29">
        <v>42.32</v>
      </c>
      <c r="I221" s="29">
        <v>8.07</v>
      </c>
      <c r="J221" s="29">
        <v>0.11</v>
      </c>
      <c r="K221" s="29">
        <v>0.85</v>
      </c>
      <c r="L221" s="29">
        <v>0</v>
      </c>
      <c r="M221" s="29">
        <v>0</v>
      </c>
      <c r="N221" s="29">
        <v>352.05</v>
      </c>
      <c r="O221" s="29">
        <v>387.28</v>
      </c>
      <c r="P221" s="29">
        <v>47.8</v>
      </c>
      <c r="Q221" s="29">
        <v>1.1499999999999999</v>
      </c>
      <c r="R221" s="173">
        <v>486</v>
      </c>
      <c r="S221" s="174"/>
    </row>
    <row r="222" spans="1:19" ht="37.5" customHeight="1" thickBot="1" x14ac:dyDescent="0.3">
      <c r="A222" s="117">
        <v>3</v>
      </c>
      <c r="B222" s="138" t="s">
        <v>133</v>
      </c>
      <c r="C222" s="139" t="s">
        <v>134</v>
      </c>
      <c r="D222" s="139">
        <v>3.26</v>
      </c>
      <c r="E222" s="139">
        <v>0.1</v>
      </c>
      <c r="F222" s="139">
        <v>7.6</v>
      </c>
      <c r="G222" s="139">
        <v>0.4</v>
      </c>
      <c r="H222" s="139">
        <v>0.97</v>
      </c>
      <c r="I222" s="139">
        <v>18.48</v>
      </c>
      <c r="J222" s="139">
        <v>0.04</v>
      </c>
      <c r="K222" s="139">
        <v>0</v>
      </c>
      <c r="L222" s="139">
        <v>40</v>
      </c>
      <c r="M222" s="139">
        <v>0.62</v>
      </c>
      <c r="N222" s="139">
        <v>11.6</v>
      </c>
      <c r="O222" s="139">
        <v>37.799999999999997</v>
      </c>
      <c r="P222" s="139">
        <v>13.2</v>
      </c>
      <c r="Q222" s="139">
        <v>0.44</v>
      </c>
      <c r="R222" s="184">
        <v>159.24</v>
      </c>
      <c r="S222" s="185"/>
    </row>
    <row r="223" spans="1:19" ht="26.25" thickBot="1" x14ac:dyDescent="0.3">
      <c r="A223" s="133">
        <v>376</v>
      </c>
      <c r="B223" s="13" t="s">
        <v>34</v>
      </c>
      <c r="C223" s="132">
        <v>200</v>
      </c>
      <c r="D223" s="132">
        <v>0.53</v>
      </c>
      <c r="E223" s="132">
        <v>0</v>
      </c>
      <c r="F223" s="132">
        <v>0</v>
      </c>
      <c r="G223" s="132">
        <v>0</v>
      </c>
      <c r="H223" s="132">
        <v>9.4700000000000006</v>
      </c>
      <c r="I223" s="132">
        <v>0</v>
      </c>
      <c r="J223" s="132">
        <v>0</v>
      </c>
      <c r="K223" s="132">
        <v>0.27</v>
      </c>
      <c r="L223" s="132">
        <v>0</v>
      </c>
      <c r="M223" s="132">
        <v>0</v>
      </c>
      <c r="N223" s="132">
        <v>13.6</v>
      </c>
      <c r="O223" s="132">
        <v>22.13</v>
      </c>
      <c r="P223" s="132">
        <v>11.73</v>
      </c>
      <c r="Q223" s="132">
        <v>2.13</v>
      </c>
      <c r="R223" s="173">
        <v>40</v>
      </c>
      <c r="S223" s="174"/>
    </row>
    <row r="224" spans="1:19" ht="20.45" customHeight="1" thickBot="1" x14ac:dyDescent="0.3">
      <c r="A224" s="133">
        <v>338</v>
      </c>
      <c r="B224" s="13" t="s">
        <v>139</v>
      </c>
      <c r="C224" s="132">
        <v>100</v>
      </c>
      <c r="D224" s="132">
        <v>0.96</v>
      </c>
      <c r="E224" s="132">
        <v>0</v>
      </c>
      <c r="F224" s="132">
        <v>0.21</v>
      </c>
      <c r="G224" s="132">
        <v>0</v>
      </c>
      <c r="H224" s="132">
        <v>8.68</v>
      </c>
      <c r="I224" s="132">
        <v>0</v>
      </c>
      <c r="J224" s="132">
        <v>0.04</v>
      </c>
      <c r="K224" s="132">
        <v>64.290000000000006</v>
      </c>
      <c r="L224" s="132">
        <v>0</v>
      </c>
      <c r="M224" s="132">
        <v>0.21</v>
      </c>
      <c r="N224" s="132">
        <v>36.43</v>
      </c>
      <c r="O224" s="132">
        <v>24.64</v>
      </c>
      <c r="P224" s="132">
        <v>13.93</v>
      </c>
      <c r="Q224" s="132">
        <v>0.32</v>
      </c>
      <c r="R224" s="173">
        <v>54</v>
      </c>
      <c r="S224" s="174"/>
    </row>
    <row r="225" spans="1:19" ht="26.25" thickBot="1" x14ac:dyDescent="0.3">
      <c r="A225" s="15"/>
      <c r="B225" s="16" t="s">
        <v>39</v>
      </c>
      <c r="C225" s="128"/>
      <c r="D225" s="131">
        <f>SUM(D221:D224)</f>
        <v>31.060000000000002</v>
      </c>
      <c r="E225" s="131">
        <f t="shared" ref="E225:Q225" si="26">SUM(E221:E224)</f>
        <v>25.040000000000003</v>
      </c>
      <c r="F225" s="131">
        <f t="shared" si="26"/>
        <v>27.71</v>
      </c>
      <c r="G225" s="131">
        <f t="shared" si="26"/>
        <v>0.58000000000000007</v>
      </c>
      <c r="H225" s="131">
        <f t="shared" si="26"/>
        <v>61.44</v>
      </c>
      <c r="I225" s="131">
        <f t="shared" si="26"/>
        <v>26.55</v>
      </c>
      <c r="J225" s="131">
        <f t="shared" si="26"/>
        <v>0.19</v>
      </c>
      <c r="K225" s="131">
        <f t="shared" si="26"/>
        <v>65.410000000000011</v>
      </c>
      <c r="L225" s="131">
        <f t="shared" si="26"/>
        <v>40</v>
      </c>
      <c r="M225" s="131">
        <f t="shared" si="26"/>
        <v>0.83</v>
      </c>
      <c r="N225" s="131">
        <f t="shared" si="26"/>
        <v>413.68000000000006</v>
      </c>
      <c r="O225" s="131">
        <f t="shared" si="26"/>
        <v>471.84999999999997</v>
      </c>
      <c r="P225" s="131">
        <f t="shared" si="26"/>
        <v>86.66</v>
      </c>
      <c r="Q225" s="131">
        <f t="shared" si="26"/>
        <v>4.04</v>
      </c>
      <c r="R225" s="177">
        <f>SUM(R221:S224)</f>
        <v>739.24</v>
      </c>
      <c r="S225" s="178"/>
    </row>
    <row r="226" spans="1:19" ht="15.75" thickBot="1" x14ac:dyDescent="0.3">
      <c r="A226" s="173" t="s">
        <v>40</v>
      </c>
      <c r="B226" s="180"/>
      <c r="C226" s="180"/>
      <c r="D226" s="180"/>
      <c r="E226" s="180"/>
      <c r="F226" s="180"/>
      <c r="G226" s="180"/>
      <c r="H226" s="180"/>
      <c r="I226" s="180"/>
      <c r="J226" s="180"/>
      <c r="K226" s="180"/>
      <c r="L226" s="180"/>
      <c r="M226" s="180"/>
      <c r="N226" s="180"/>
      <c r="O226" s="180"/>
      <c r="P226" s="180"/>
      <c r="Q226" s="180"/>
      <c r="R226" s="180"/>
      <c r="S226" s="174"/>
    </row>
    <row r="227" spans="1:19" ht="39" thickBot="1" x14ac:dyDescent="0.3">
      <c r="A227" s="15">
        <v>52</v>
      </c>
      <c r="B227" s="16" t="s">
        <v>105</v>
      </c>
      <c r="C227" s="128">
        <v>100</v>
      </c>
      <c r="D227" s="128">
        <v>1.65</v>
      </c>
      <c r="E227" s="128">
        <v>0</v>
      </c>
      <c r="F227" s="128">
        <v>4.12</v>
      </c>
      <c r="G227" s="128">
        <v>4.12</v>
      </c>
      <c r="H227" s="128">
        <v>6.3</v>
      </c>
      <c r="I227" s="128">
        <v>0.99</v>
      </c>
      <c r="J227" s="128">
        <v>0.04</v>
      </c>
      <c r="K227" s="128">
        <v>6.86</v>
      </c>
      <c r="L227" s="128">
        <v>0</v>
      </c>
      <c r="M227" s="128">
        <v>0</v>
      </c>
      <c r="N227" s="128">
        <v>28.33</v>
      </c>
      <c r="O227" s="128">
        <v>41.61</v>
      </c>
      <c r="P227" s="128">
        <v>18.39</v>
      </c>
      <c r="Q227" s="128">
        <v>1.3</v>
      </c>
      <c r="R227" s="173">
        <v>92.8</v>
      </c>
      <c r="S227" s="174"/>
    </row>
    <row r="228" spans="1:19" ht="64.5" thickBot="1" x14ac:dyDescent="0.3">
      <c r="A228" s="133">
        <v>117</v>
      </c>
      <c r="B228" s="13" t="s">
        <v>106</v>
      </c>
      <c r="C228" s="132">
        <v>250</v>
      </c>
      <c r="D228" s="132">
        <v>0.57999999999999996</v>
      </c>
      <c r="E228" s="132">
        <v>0</v>
      </c>
      <c r="F228" s="132">
        <v>2.4300000000000002</v>
      </c>
      <c r="G228" s="132">
        <v>4.43</v>
      </c>
      <c r="H228" s="132">
        <v>1.33</v>
      </c>
      <c r="I228" s="132">
        <v>0.43</v>
      </c>
      <c r="J228" s="132">
        <v>0.01</v>
      </c>
      <c r="K228" s="132">
        <v>0.75</v>
      </c>
      <c r="L228" s="132">
        <v>0</v>
      </c>
      <c r="M228" s="132">
        <v>0</v>
      </c>
      <c r="N228" s="132">
        <v>22.57</v>
      </c>
      <c r="O228" s="132">
        <v>12.47</v>
      </c>
      <c r="P228" s="132">
        <v>5.52</v>
      </c>
      <c r="Q228" s="132">
        <v>0.2</v>
      </c>
      <c r="R228" s="173">
        <v>97.89</v>
      </c>
      <c r="S228" s="174"/>
    </row>
    <row r="229" spans="1:19" ht="39" thickBot="1" x14ac:dyDescent="0.3">
      <c r="A229" s="133">
        <v>284</v>
      </c>
      <c r="B229" s="13" t="s">
        <v>82</v>
      </c>
      <c r="C229" s="132">
        <v>230</v>
      </c>
      <c r="D229" s="132">
        <v>21.92</v>
      </c>
      <c r="E229" s="132">
        <v>19.079999999999998</v>
      </c>
      <c r="F229" s="132">
        <v>24.08</v>
      </c>
      <c r="G229" s="132">
        <v>0.54</v>
      </c>
      <c r="H229" s="132">
        <v>1.49</v>
      </c>
      <c r="I229" s="132">
        <v>16.78</v>
      </c>
      <c r="J229" s="132">
        <v>0.41</v>
      </c>
      <c r="K229" s="132">
        <v>28.14</v>
      </c>
      <c r="L229" s="132">
        <v>0</v>
      </c>
      <c r="M229" s="132">
        <v>1.62</v>
      </c>
      <c r="N229" s="132">
        <v>36.39</v>
      </c>
      <c r="O229" s="132">
        <v>284.93</v>
      </c>
      <c r="P229" s="132">
        <v>56.82</v>
      </c>
      <c r="Q229" s="132">
        <v>4.46</v>
      </c>
      <c r="R229" s="173">
        <v>377.47</v>
      </c>
      <c r="S229" s="174"/>
    </row>
    <row r="230" spans="1:19" ht="51.75" thickBot="1" x14ac:dyDescent="0.3">
      <c r="A230" s="133" t="s">
        <v>35</v>
      </c>
      <c r="B230" s="13" t="s">
        <v>68</v>
      </c>
      <c r="C230" s="132">
        <v>40</v>
      </c>
      <c r="D230" s="132">
        <v>2.2400000000000002</v>
      </c>
      <c r="E230" s="132">
        <v>0</v>
      </c>
      <c r="F230" s="132">
        <v>0.44</v>
      </c>
      <c r="G230" s="132">
        <v>0.44</v>
      </c>
      <c r="H230" s="132">
        <v>0.96</v>
      </c>
      <c r="I230" s="132">
        <v>18.8</v>
      </c>
      <c r="J230" s="132">
        <v>0.04</v>
      </c>
      <c r="K230" s="132">
        <v>0</v>
      </c>
      <c r="L230" s="132">
        <v>0</v>
      </c>
      <c r="M230" s="132">
        <v>0.36</v>
      </c>
      <c r="N230" s="132">
        <v>9.1999999999999993</v>
      </c>
      <c r="O230" s="132">
        <v>42.4</v>
      </c>
      <c r="P230" s="132">
        <v>10</v>
      </c>
      <c r="Q230" s="132">
        <v>1.24</v>
      </c>
      <c r="R230" s="173">
        <v>91.96</v>
      </c>
      <c r="S230" s="174"/>
    </row>
    <row r="231" spans="1:19" ht="30.75" customHeight="1" thickBot="1" x14ac:dyDescent="0.3">
      <c r="A231" s="17">
        <v>389</v>
      </c>
      <c r="B231" s="18" t="s">
        <v>102</v>
      </c>
      <c r="C231" s="130">
        <v>200</v>
      </c>
      <c r="D231" s="130">
        <v>1</v>
      </c>
      <c r="E231" s="130">
        <v>0</v>
      </c>
      <c r="F231" s="130">
        <v>0.2</v>
      </c>
      <c r="G231" s="130">
        <v>0.2</v>
      </c>
      <c r="H231" s="130">
        <v>0.4</v>
      </c>
      <c r="I231" s="130">
        <v>0.4</v>
      </c>
      <c r="J231" s="130">
        <v>0.02</v>
      </c>
      <c r="K231" s="130">
        <v>4</v>
      </c>
      <c r="L231" s="130">
        <v>0</v>
      </c>
      <c r="M231" s="130">
        <v>0</v>
      </c>
      <c r="N231" s="130">
        <v>14</v>
      </c>
      <c r="O231" s="130">
        <v>14</v>
      </c>
      <c r="P231" s="130">
        <v>8</v>
      </c>
      <c r="Q231" s="130">
        <v>2.8</v>
      </c>
      <c r="R231" s="175">
        <v>86.6</v>
      </c>
      <c r="S231" s="176"/>
    </row>
    <row r="232" spans="1:19" ht="31.5" customHeight="1" thickBot="1" x14ac:dyDescent="0.3">
      <c r="A232" s="133"/>
      <c r="B232" s="13" t="s">
        <v>45</v>
      </c>
      <c r="C232" s="132"/>
      <c r="D232" s="14">
        <f>SUM(D227:D231)</f>
        <v>27.39</v>
      </c>
      <c r="E232" s="14">
        <f t="shared" ref="E232:Q232" si="27">SUM(E227:E231)</f>
        <v>19.079999999999998</v>
      </c>
      <c r="F232" s="14">
        <f t="shared" si="27"/>
        <v>31.27</v>
      </c>
      <c r="G232" s="14">
        <f t="shared" si="27"/>
        <v>9.7299999999999986</v>
      </c>
      <c r="H232" s="14">
        <f t="shared" si="27"/>
        <v>10.479999999999999</v>
      </c>
      <c r="I232" s="14">
        <f t="shared" si="27"/>
        <v>37.4</v>
      </c>
      <c r="J232" s="14">
        <f t="shared" si="27"/>
        <v>0.51999999999999991</v>
      </c>
      <c r="K232" s="14">
        <f t="shared" si="27"/>
        <v>39.75</v>
      </c>
      <c r="L232" s="14">
        <f t="shared" si="27"/>
        <v>0</v>
      </c>
      <c r="M232" s="14">
        <f t="shared" si="27"/>
        <v>1.98</v>
      </c>
      <c r="N232" s="14">
        <f t="shared" si="27"/>
        <v>110.49</v>
      </c>
      <c r="O232" s="14">
        <f t="shared" si="27"/>
        <v>395.40999999999997</v>
      </c>
      <c r="P232" s="14">
        <f t="shared" si="27"/>
        <v>98.73</v>
      </c>
      <c r="Q232" s="14">
        <f t="shared" si="27"/>
        <v>10</v>
      </c>
      <c r="R232" s="177">
        <f>SUM(R227:S231)</f>
        <v>746.72000000000014</v>
      </c>
      <c r="S232" s="178"/>
    </row>
    <row r="233" spans="1:19" ht="31.5" customHeight="1" thickBot="1" x14ac:dyDescent="0.3">
      <c r="A233" s="15"/>
      <c r="B233" s="16" t="s">
        <v>46</v>
      </c>
      <c r="C233" s="128"/>
      <c r="D233" s="131">
        <f t="shared" ref="D233:Q233" si="28">+D232+D225</f>
        <v>58.45</v>
      </c>
      <c r="E233" s="131">
        <f t="shared" si="28"/>
        <v>44.120000000000005</v>
      </c>
      <c r="F233" s="131">
        <f t="shared" si="28"/>
        <v>58.980000000000004</v>
      </c>
      <c r="G233" s="131">
        <f t="shared" si="28"/>
        <v>10.309999999999999</v>
      </c>
      <c r="H233" s="131">
        <f t="shared" si="28"/>
        <v>71.92</v>
      </c>
      <c r="I233" s="131">
        <f t="shared" si="28"/>
        <v>63.95</v>
      </c>
      <c r="J233" s="131">
        <f t="shared" si="28"/>
        <v>0.71</v>
      </c>
      <c r="K233" s="131">
        <f t="shared" si="28"/>
        <v>105.16000000000001</v>
      </c>
      <c r="L233" s="131">
        <f t="shared" si="28"/>
        <v>40</v>
      </c>
      <c r="M233" s="131">
        <f t="shared" si="28"/>
        <v>2.81</v>
      </c>
      <c r="N233" s="131">
        <f t="shared" si="28"/>
        <v>524.17000000000007</v>
      </c>
      <c r="O233" s="131">
        <f t="shared" si="28"/>
        <v>867.26</v>
      </c>
      <c r="P233" s="131">
        <f t="shared" si="28"/>
        <v>185.39</v>
      </c>
      <c r="Q233" s="131">
        <f t="shared" si="28"/>
        <v>14.04</v>
      </c>
      <c r="R233" s="177">
        <f>R232+R225</f>
        <v>1485.96</v>
      </c>
      <c r="S233" s="178"/>
    </row>
    <row r="234" spans="1:19" ht="16.5" customHeight="1" x14ac:dyDescent="0.25">
      <c r="A234" s="179"/>
      <c r="B234" s="179"/>
      <c r="C234" s="179"/>
      <c r="D234" s="179"/>
      <c r="E234" s="179"/>
      <c r="F234" s="179"/>
      <c r="G234" s="179"/>
      <c r="H234" s="179"/>
      <c r="I234" s="179"/>
      <c r="J234" s="179"/>
      <c r="K234" s="179"/>
      <c r="L234" s="179"/>
      <c r="M234" s="179"/>
      <c r="N234" s="179"/>
      <c r="O234" s="179"/>
      <c r="P234" s="179"/>
      <c r="Q234" s="179"/>
      <c r="R234" s="179"/>
      <c r="S234" s="179"/>
    </row>
    <row r="235" spans="1:19" ht="15.75" customHeight="1" x14ac:dyDescent="0.25">
      <c r="A235" s="169"/>
      <c r="B235" s="169"/>
      <c r="C235" s="169"/>
      <c r="D235" s="169"/>
      <c r="E235" s="169"/>
      <c r="F235" s="169"/>
      <c r="G235" s="169"/>
      <c r="H235" s="169"/>
      <c r="I235" s="169"/>
      <c r="J235" s="169"/>
      <c r="K235" s="169"/>
      <c r="L235" s="169"/>
      <c r="M235" s="169"/>
      <c r="N235" s="169"/>
      <c r="O235" s="169"/>
      <c r="P235" s="169"/>
      <c r="Q235" s="169"/>
      <c r="R235" s="169"/>
      <c r="S235" s="169"/>
    </row>
    <row r="236" spans="1:19" ht="12.75" hidden="1" customHeight="1" thickBot="1" x14ac:dyDescent="0.3">
      <c r="A236" s="172"/>
      <c r="B236" s="172"/>
      <c r="C236" s="172"/>
      <c r="D236" s="172"/>
      <c r="E236" s="172"/>
      <c r="F236" s="172"/>
      <c r="G236" s="172"/>
      <c r="H236" s="172"/>
      <c r="I236" s="172"/>
      <c r="J236" s="172"/>
      <c r="K236" s="172"/>
      <c r="L236" s="172"/>
      <c r="M236" s="172"/>
      <c r="N236" s="172"/>
      <c r="O236" s="172"/>
      <c r="P236" s="172"/>
      <c r="Q236" s="172"/>
      <c r="R236" s="172"/>
      <c r="S236" s="172"/>
    </row>
    <row r="237" spans="1:19" x14ac:dyDescent="0.25">
      <c r="A237" s="129"/>
      <c r="B237" s="82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64"/>
      <c r="S237" s="164"/>
    </row>
    <row r="238" spans="1:19" ht="35.25" customHeight="1" x14ac:dyDescent="0.25">
      <c r="A238" s="129"/>
      <c r="B238" s="82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64"/>
      <c r="S238" s="164"/>
    </row>
    <row r="239" spans="1:19" ht="31.5" customHeight="1" x14ac:dyDescent="0.25">
      <c r="A239" s="129"/>
      <c r="B239" s="82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64"/>
      <c r="S239" s="164"/>
    </row>
    <row r="240" spans="1:19" x14ac:dyDescent="0.25">
      <c r="A240" s="129"/>
      <c r="B240" s="82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64"/>
      <c r="S240" s="164"/>
    </row>
    <row r="241" spans="1:19" x14ac:dyDescent="0.25">
      <c r="A241" s="80"/>
      <c r="B241" s="82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164"/>
      <c r="S241" s="164"/>
    </row>
    <row r="242" spans="1:19" s="51" customFormat="1" ht="25.5" customHeight="1" x14ac:dyDescent="0.25">
      <c r="A242" s="80"/>
      <c r="B242" s="82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164"/>
      <c r="S242" s="164"/>
    </row>
    <row r="243" spans="1:19" s="51" customFormat="1" ht="34.5" customHeight="1" x14ac:dyDescent="0.25">
      <c r="A243" s="80"/>
      <c r="B243" s="82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164"/>
      <c r="S243" s="164"/>
    </row>
    <row r="244" spans="1:19" x14ac:dyDescent="0.25">
      <c r="A244" s="80"/>
      <c r="B244" s="82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164"/>
      <c r="S244" s="164"/>
    </row>
    <row r="245" spans="1:19" x14ac:dyDescent="0.25">
      <c r="A245" s="164"/>
      <c r="B245" s="164"/>
      <c r="C245" s="164"/>
      <c r="D245" s="164"/>
      <c r="E245" s="164"/>
      <c r="F245" s="164"/>
      <c r="G245" s="164"/>
      <c r="H245" s="164"/>
      <c r="I245" s="164"/>
      <c r="J245" s="164"/>
      <c r="K245" s="164"/>
      <c r="L245" s="164"/>
      <c r="M245" s="164"/>
      <c r="N245" s="164"/>
      <c r="O245" s="164"/>
      <c r="P245" s="164"/>
      <c r="Q245" s="164"/>
      <c r="R245" s="164"/>
      <c r="S245" s="164"/>
    </row>
    <row r="246" spans="1:19" ht="59.25" customHeight="1" x14ac:dyDescent="0.25">
      <c r="A246" s="80"/>
      <c r="B246" s="82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164"/>
      <c r="S246" s="164"/>
    </row>
    <row r="247" spans="1:19" x14ac:dyDescent="0.25">
      <c r="A247" s="80"/>
      <c r="B247" s="82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164"/>
      <c r="S247" s="164"/>
    </row>
    <row r="248" spans="1:19" x14ac:dyDescent="0.25">
      <c r="A248" s="80"/>
      <c r="B248" s="59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164"/>
      <c r="S248" s="164"/>
    </row>
    <row r="249" spans="1:19" x14ac:dyDescent="0.25">
      <c r="A249" s="80"/>
      <c r="B249" s="82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164"/>
      <c r="S249" s="164"/>
    </row>
    <row r="250" spans="1:19" x14ac:dyDescent="0.25">
      <c r="A250" s="80"/>
      <c r="B250" s="59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164"/>
      <c r="S250" s="164"/>
    </row>
    <row r="251" spans="1:19" x14ac:dyDescent="0.25">
      <c r="A251" s="80"/>
      <c r="B251" s="59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164"/>
      <c r="S251" s="164"/>
    </row>
    <row r="252" spans="1:19" x14ac:dyDescent="0.25">
      <c r="A252" s="80"/>
      <c r="B252" s="82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164"/>
      <c r="S252" s="164"/>
    </row>
    <row r="253" spans="1:19" x14ac:dyDescent="0.25">
      <c r="A253" s="80"/>
      <c r="B253" s="59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164"/>
      <c r="S253" s="164"/>
    </row>
    <row r="254" spans="1:19" x14ac:dyDescent="0.25">
      <c r="A254" s="80"/>
      <c r="B254" s="59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164"/>
      <c r="S254" s="164"/>
    </row>
    <row r="255" spans="1:19" x14ac:dyDescent="0.25">
      <c r="A255" s="169"/>
      <c r="B255" s="169"/>
      <c r="C255" s="169"/>
      <c r="D255" s="169"/>
      <c r="E255" s="169"/>
      <c r="F255" s="169"/>
      <c r="G255" s="169"/>
      <c r="H255" s="169"/>
      <c r="I255" s="169"/>
      <c r="J255" s="169"/>
      <c r="K255" s="169"/>
      <c r="L255" s="169"/>
      <c r="M255" s="169"/>
      <c r="N255" s="169"/>
      <c r="O255" s="169"/>
      <c r="P255" s="169"/>
      <c r="Q255" s="169"/>
      <c r="R255" s="169"/>
      <c r="S255" s="169"/>
    </row>
    <row r="256" spans="1:19" x14ac:dyDescent="0.25">
      <c r="A256" s="169"/>
      <c r="B256" s="169"/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69"/>
      <c r="P256" s="169"/>
      <c r="Q256" s="169"/>
      <c r="R256" s="169"/>
      <c r="S256" s="169"/>
    </row>
    <row r="257" spans="1:19" x14ac:dyDescent="0.25">
      <c r="A257" s="80"/>
      <c r="B257" s="59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164"/>
      <c r="S257" s="164"/>
    </row>
    <row r="258" spans="1:19" x14ac:dyDescent="0.25">
      <c r="A258" s="80"/>
      <c r="B258" s="59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164"/>
      <c r="S258" s="164"/>
    </row>
    <row r="259" spans="1:19" ht="31.5" customHeight="1" x14ac:dyDescent="0.25">
      <c r="A259" s="80"/>
      <c r="B259" s="59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164"/>
      <c r="S259" s="164"/>
    </row>
    <row r="260" spans="1:19" x14ac:dyDescent="0.25">
      <c r="A260" s="80"/>
      <c r="B260" s="59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164"/>
      <c r="S260" s="164"/>
    </row>
    <row r="261" spans="1:19" x14ac:dyDescent="0.25">
      <c r="A261" s="80"/>
      <c r="B261" s="59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164"/>
      <c r="S261" s="164"/>
    </row>
    <row r="262" spans="1:19" s="51" customFormat="1" x14ac:dyDescent="0.25">
      <c r="A262" s="80"/>
      <c r="B262" s="59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164"/>
      <c r="S262" s="164"/>
    </row>
    <row r="263" spans="1:19" x14ac:dyDescent="0.25">
      <c r="A263" s="80"/>
      <c r="B263" s="59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164"/>
      <c r="S263" s="164"/>
    </row>
    <row r="264" spans="1:19" x14ac:dyDescent="0.25">
      <c r="A264" s="164"/>
      <c r="B264" s="164"/>
      <c r="C264" s="164"/>
      <c r="D264" s="164"/>
      <c r="E264" s="164"/>
      <c r="F264" s="164"/>
      <c r="G264" s="164"/>
      <c r="H264" s="164"/>
      <c r="I264" s="164"/>
      <c r="J264" s="164"/>
      <c r="K264" s="164"/>
      <c r="L264" s="164"/>
      <c r="M264" s="164"/>
      <c r="N264" s="164"/>
      <c r="O264" s="164"/>
      <c r="P264" s="164"/>
      <c r="Q264" s="164"/>
      <c r="R264" s="164"/>
      <c r="S264" s="164"/>
    </row>
    <row r="265" spans="1:19" x14ac:dyDescent="0.25">
      <c r="A265" s="80"/>
      <c r="B265" s="59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164"/>
      <c r="S265" s="164"/>
    </row>
    <row r="266" spans="1:19" x14ac:dyDescent="0.25">
      <c r="A266" s="80"/>
      <c r="B266" s="59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164"/>
      <c r="S266" s="164"/>
    </row>
    <row r="267" spans="1:19" x14ac:dyDescent="0.25">
      <c r="A267" s="80"/>
      <c r="B267" s="59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164"/>
      <c r="S267" s="164"/>
    </row>
    <row r="268" spans="1:19" x14ac:dyDescent="0.25">
      <c r="A268" s="72"/>
      <c r="B268" s="33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165"/>
      <c r="S268" s="165"/>
    </row>
    <row r="269" spans="1:19" x14ac:dyDescent="0.25">
      <c r="A269" s="80"/>
      <c r="B269" s="59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164"/>
      <c r="S269" s="164"/>
    </row>
    <row r="270" spans="1:19" x14ac:dyDescent="0.25">
      <c r="A270" s="80"/>
      <c r="B270" s="59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164"/>
      <c r="S270" s="164"/>
    </row>
    <row r="271" spans="1:19" x14ac:dyDescent="0.25">
      <c r="A271" s="80"/>
      <c r="B271" s="59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164"/>
      <c r="S271" s="164"/>
    </row>
    <row r="272" spans="1:19" x14ac:dyDescent="0.25">
      <c r="A272" s="80"/>
      <c r="B272" s="59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164"/>
      <c r="S272" s="164"/>
    </row>
    <row r="273" spans="1:19" x14ac:dyDescent="0.25">
      <c r="A273" s="80"/>
      <c r="B273" s="59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164"/>
      <c r="S273" s="164"/>
    </row>
    <row r="274" spans="1:19" x14ac:dyDescent="0.25">
      <c r="A274" s="80"/>
      <c r="B274" s="59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164"/>
      <c r="S274" s="164"/>
    </row>
    <row r="275" spans="1:19" x14ac:dyDescent="0.25">
      <c r="A275" s="169"/>
      <c r="B275" s="169"/>
      <c r="C275" s="169"/>
      <c r="D275" s="169"/>
      <c r="E275" s="169"/>
      <c r="F275" s="169"/>
      <c r="G275" s="169"/>
      <c r="H275" s="169"/>
      <c r="I275" s="169"/>
      <c r="J275" s="169"/>
      <c r="K275" s="169"/>
      <c r="L275" s="169"/>
      <c r="M275" s="169"/>
      <c r="N275" s="169"/>
      <c r="O275" s="169"/>
      <c r="P275" s="169"/>
      <c r="Q275" s="169"/>
      <c r="R275" s="169"/>
      <c r="S275" s="169"/>
    </row>
    <row r="276" spans="1:19" x14ac:dyDescent="0.25">
      <c r="A276" s="169"/>
      <c r="B276" s="169"/>
      <c r="C276" s="169"/>
      <c r="D276" s="169"/>
      <c r="E276" s="169"/>
      <c r="F276" s="169"/>
      <c r="G276" s="169"/>
      <c r="H276" s="169"/>
      <c r="I276" s="169"/>
      <c r="J276" s="169"/>
      <c r="K276" s="169"/>
      <c r="L276" s="169"/>
      <c r="M276" s="169"/>
      <c r="N276" s="169"/>
      <c r="O276" s="169"/>
      <c r="P276" s="169"/>
      <c r="Q276" s="169"/>
      <c r="R276" s="169"/>
      <c r="S276" s="169"/>
    </row>
    <row r="277" spans="1:19" s="51" customFormat="1" x14ac:dyDescent="0.25">
      <c r="A277" s="80"/>
      <c r="B277" s="59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164"/>
      <c r="S277" s="164"/>
    </row>
    <row r="278" spans="1:19" s="51" customFormat="1" ht="41.25" customHeight="1" x14ac:dyDescent="0.25">
      <c r="A278" s="80"/>
      <c r="B278" s="59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164"/>
      <c r="S278" s="164"/>
    </row>
    <row r="279" spans="1:19" x14ac:dyDescent="0.25">
      <c r="A279" s="80"/>
      <c r="B279" s="59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164"/>
      <c r="S279" s="164"/>
    </row>
    <row r="280" spans="1:19" x14ac:dyDescent="0.25">
      <c r="A280" s="80"/>
      <c r="B280" s="59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164"/>
      <c r="S280" s="164"/>
    </row>
    <row r="281" spans="1:19" x14ac:dyDescent="0.25">
      <c r="A281" s="80"/>
      <c r="B281" s="59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164"/>
      <c r="S281" s="164"/>
    </row>
    <row r="282" spans="1:19" x14ac:dyDescent="0.25">
      <c r="A282" s="80"/>
      <c r="B282" s="59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164"/>
      <c r="S282" s="164"/>
    </row>
    <row r="283" spans="1:19" ht="25.5" customHeight="1" x14ac:dyDescent="0.25">
      <c r="A283" s="80"/>
      <c r="B283" s="59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164"/>
      <c r="S283" s="164"/>
    </row>
    <row r="284" spans="1:19" x14ac:dyDescent="0.25">
      <c r="A284" s="80"/>
      <c r="B284" s="59"/>
      <c r="C284" s="80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171"/>
      <c r="S284" s="171"/>
    </row>
    <row r="285" spans="1:19" x14ac:dyDescent="0.25">
      <c r="A285" s="164"/>
      <c r="B285" s="164"/>
      <c r="C285" s="164"/>
      <c r="D285" s="164"/>
      <c r="E285" s="164"/>
      <c r="F285" s="164"/>
      <c r="G285" s="164"/>
      <c r="H285" s="164"/>
      <c r="I285" s="164"/>
      <c r="J285" s="164"/>
      <c r="K285" s="164"/>
      <c r="L285" s="164"/>
      <c r="M285" s="164"/>
      <c r="N285" s="164"/>
      <c r="O285" s="164"/>
      <c r="P285" s="164"/>
      <c r="Q285" s="164"/>
      <c r="R285" s="164"/>
      <c r="S285" s="164"/>
    </row>
    <row r="286" spans="1:19" x14ac:dyDescent="0.25">
      <c r="A286" s="80"/>
      <c r="B286" s="59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164"/>
      <c r="S286" s="164"/>
    </row>
    <row r="287" spans="1:19" x14ac:dyDescent="0.25">
      <c r="A287" s="80"/>
      <c r="B287" s="82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164"/>
      <c r="S287" s="164"/>
    </row>
    <row r="288" spans="1:19" x14ac:dyDescent="0.25">
      <c r="A288" s="72"/>
      <c r="B288" s="33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165"/>
      <c r="S288" s="165"/>
    </row>
    <row r="289" spans="1:19" x14ac:dyDescent="0.25">
      <c r="A289" s="80"/>
      <c r="B289" s="59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164"/>
      <c r="S289" s="164"/>
    </row>
    <row r="290" spans="1:19" x14ac:dyDescent="0.25">
      <c r="A290" s="72"/>
      <c r="B290" s="33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165"/>
      <c r="S290" s="165"/>
    </row>
    <row r="291" spans="1:19" x14ac:dyDescent="0.25">
      <c r="A291" s="72"/>
      <c r="B291" s="33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165"/>
      <c r="S291" s="165"/>
    </row>
    <row r="292" spans="1:19" x14ac:dyDescent="0.25">
      <c r="A292" s="72"/>
      <c r="B292" s="33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165"/>
      <c r="S292" s="165"/>
    </row>
    <row r="293" spans="1:19" x14ac:dyDescent="0.25">
      <c r="A293" s="72"/>
      <c r="B293" s="33"/>
      <c r="C293" s="72"/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165"/>
      <c r="S293" s="165"/>
    </row>
    <row r="294" spans="1:19" x14ac:dyDescent="0.25">
      <c r="A294" s="72"/>
      <c r="B294" s="33"/>
      <c r="C294" s="72"/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165"/>
      <c r="S294" s="165"/>
    </row>
    <row r="295" spans="1:19" x14ac:dyDescent="0.25">
      <c r="A295" s="169"/>
      <c r="B295" s="169"/>
      <c r="C295" s="169"/>
      <c r="D295" s="169"/>
      <c r="E295" s="169"/>
      <c r="F295" s="169"/>
      <c r="G295" s="169"/>
      <c r="H295" s="169"/>
      <c r="I295" s="169"/>
      <c r="J295" s="169"/>
      <c r="K295" s="169"/>
      <c r="L295" s="169"/>
      <c r="M295" s="169"/>
      <c r="N295" s="169"/>
      <c r="O295" s="169"/>
      <c r="P295" s="169"/>
      <c r="Q295" s="169"/>
      <c r="R295" s="169"/>
      <c r="S295" s="169"/>
    </row>
    <row r="296" spans="1:19" x14ac:dyDescent="0.25">
      <c r="A296" s="169"/>
      <c r="B296" s="169"/>
      <c r="C296" s="169"/>
      <c r="D296" s="169"/>
      <c r="E296" s="169"/>
      <c r="F296" s="169"/>
      <c r="G296" s="169"/>
      <c r="H296" s="169"/>
      <c r="I296" s="169"/>
      <c r="J296" s="169"/>
      <c r="K296" s="169"/>
      <c r="L296" s="169"/>
      <c r="M296" s="169"/>
      <c r="N296" s="169"/>
      <c r="O296" s="169"/>
      <c r="P296" s="169"/>
      <c r="Q296" s="169"/>
      <c r="R296" s="169"/>
      <c r="S296" s="169"/>
    </row>
    <row r="297" spans="1:19" ht="30.75" customHeight="1" x14ac:dyDescent="0.25">
      <c r="A297" s="72"/>
      <c r="B297" s="33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165"/>
      <c r="S297" s="165"/>
    </row>
    <row r="298" spans="1:19" ht="37.5" customHeight="1" x14ac:dyDescent="0.25">
      <c r="A298" s="80"/>
      <c r="B298" s="59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164"/>
      <c r="S298" s="164"/>
    </row>
    <row r="299" spans="1:19" x14ac:dyDescent="0.25">
      <c r="A299" s="72"/>
      <c r="B299" s="33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165"/>
      <c r="S299" s="165"/>
    </row>
    <row r="300" spans="1:19" x14ac:dyDescent="0.25">
      <c r="A300" s="80"/>
      <c r="B300" s="59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164"/>
      <c r="S300" s="164"/>
    </row>
    <row r="301" spans="1:19" x14ac:dyDescent="0.25">
      <c r="A301" s="72"/>
      <c r="B301" s="33"/>
      <c r="C301" s="72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166"/>
      <c r="S301" s="166"/>
    </row>
    <row r="302" spans="1:19" x14ac:dyDescent="0.25">
      <c r="A302" s="165"/>
      <c r="B302" s="165"/>
      <c r="C302" s="165"/>
      <c r="D302" s="165"/>
      <c r="E302" s="165"/>
      <c r="F302" s="165"/>
      <c r="G302" s="165"/>
      <c r="H302" s="165"/>
      <c r="I302" s="165"/>
      <c r="J302" s="165"/>
      <c r="K302" s="165"/>
      <c r="L302" s="165"/>
      <c r="M302" s="165"/>
      <c r="N302" s="165"/>
      <c r="O302" s="165"/>
      <c r="P302" s="165"/>
      <c r="Q302" s="165"/>
      <c r="R302" s="165"/>
      <c r="S302" s="165"/>
    </row>
    <row r="303" spans="1:19" ht="33" customHeight="1" x14ac:dyDescent="0.25">
      <c r="A303" s="72"/>
      <c r="B303" s="33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165"/>
      <c r="S303" s="165"/>
    </row>
    <row r="304" spans="1:19" x14ac:dyDescent="0.25">
      <c r="A304" s="80"/>
      <c r="B304" s="59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165"/>
      <c r="S304" s="165"/>
    </row>
    <row r="305" spans="1:19" ht="45.75" customHeight="1" x14ac:dyDescent="0.25">
      <c r="A305" s="72"/>
      <c r="B305" s="33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165"/>
      <c r="S305" s="165"/>
    </row>
    <row r="306" spans="1:19" ht="42" customHeight="1" x14ac:dyDescent="0.25">
      <c r="A306" s="72"/>
      <c r="B306" s="33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165"/>
      <c r="S306" s="165"/>
    </row>
    <row r="307" spans="1:19" x14ac:dyDescent="0.25">
      <c r="A307" s="72"/>
      <c r="B307" s="33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165"/>
      <c r="S307" s="165"/>
    </row>
    <row r="308" spans="1:19" ht="33" customHeight="1" x14ac:dyDescent="0.25">
      <c r="A308" s="72"/>
      <c r="B308" s="33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165"/>
      <c r="S308" s="165"/>
    </row>
    <row r="309" spans="1:19" x14ac:dyDescent="0.25">
      <c r="A309" s="72"/>
      <c r="B309" s="33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165"/>
      <c r="S309" s="165"/>
    </row>
    <row r="310" spans="1:19" x14ac:dyDescent="0.25">
      <c r="A310" s="80"/>
      <c r="B310" s="59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164"/>
      <c r="S310" s="164"/>
    </row>
    <row r="311" spans="1:19" x14ac:dyDescent="0.25">
      <c r="A311" s="72"/>
      <c r="B311" s="33"/>
      <c r="C311" s="85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168"/>
      <c r="S311" s="168"/>
    </row>
    <row r="312" spans="1:19" x14ac:dyDescent="0.25">
      <c r="A312" s="72"/>
      <c r="B312" s="33"/>
      <c r="C312" s="85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168"/>
      <c r="S312" s="168"/>
    </row>
    <row r="313" spans="1:19" ht="18.75" customHeight="1" x14ac:dyDescent="0.25">
      <c r="A313" s="169"/>
      <c r="B313" s="169"/>
      <c r="C313" s="169"/>
      <c r="D313" s="169"/>
      <c r="E313" s="169"/>
      <c r="F313" s="169"/>
      <c r="G313" s="169"/>
      <c r="H313" s="169"/>
      <c r="I313" s="169"/>
      <c r="J313" s="169"/>
      <c r="K313" s="169"/>
      <c r="L313" s="169"/>
      <c r="M313" s="169"/>
      <c r="N313" s="169"/>
      <c r="O313" s="169"/>
      <c r="P313" s="169"/>
      <c r="Q313" s="169"/>
      <c r="R313" s="169"/>
      <c r="S313" s="169"/>
    </row>
    <row r="314" spans="1:19" s="51" customFormat="1" ht="43.5" customHeight="1" x14ac:dyDescent="0.25">
      <c r="A314" s="80"/>
      <c r="B314" s="59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164"/>
      <c r="S314" s="164"/>
    </row>
    <row r="315" spans="1:19" x14ac:dyDescent="0.25">
      <c r="A315" s="80"/>
      <c r="B315" s="59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164"/>
      <c r="S315" s="164"/>
    </row>
    <row r="316" spans="1:19" x14ac:dyDescent="0.25">
      <c r="A316" s="72"/>
      <c r="B316" s="33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165"/>
      <c r="S316" s="165"/>
    </row>
    <row r="317" spans="1:19" x14ac:dyDescent="0.25">
      <c r="A317" s="72"/>
      <c r="B317" s="33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165"/>
      <c r="S317" s="165"/>
    </row>
    <row r="318" spans="1:19" s="51" customFormat="1" ht="16.5" customHeight="1" x14ac:dyDescent="0.25">
      <c r="A318" s="80"/>
      <c r="B318" s="59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164"/>
      <c r="S318" s="164"/>
    </row>
    <row r="319" spans="1:19" ht="30.75" customHeight="1" x14ac:dyDescent="0.25">
      <c r="A319" s="72"/>
      <c r="B319" s="33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  <c r="Q319" s="85"/>
      <c r="R319" s="170"/>
      <c r="S319" s="170"/>
    </row>
    <row r="320" spans="1:19" x14ac:dyDescent="0.25">
      <c r="A320" s="72"/>
      <c r="B320" s="33"/>
      <c r="C320" s="85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168"/>
      <c r="S320" s="168"/>
    </row>
    <row r="321" spans="1:41" x14ac:dyDescent="0.25">
      <c r="A321" s="165"/>
      <c r="B321" s="165"/>
      <c r="C321" s="165"/>
      <c r="D321" s="165"/>
      <c r="E321" s="165"/>
      <c r="F321" s="165"/>
      <c r="G321" s="165"/>
      <c r="H321" s="165"/>
      <c r="I321" s="165"/>
      <c r="J321" s="165"/>
      <c r="K321" s="165"/>
      <c r="L321" s="165"/>
      <c r="M321" s="165"/>
      <c r="N321" s="165"/>
      <c r="O321" s="165"/>
      <c r="P321" s="165"/>
      <c r="Q321" s="165"/>
      <c r="R321" s="165"/>
      <c r="S321" s="165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  <c r="AK321" s="34"/>
      <c r="AL321" s="34"/>
      <c r="AM321" s="34"/>
      <c r="AN321" s="34"/>
      <c r="AO321" s="34"/>
    </row>
    <row r="322" spans="1:41" ht="67.5" customHeight="1" x14ac:dyDescent="0.25">
      <c r="A322" s="72"/>
      <c r="B322" s="33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165"/>
      <c r="S322" s="165"/>
      <c r="V322" s="165"/>
      <c r="W322" s="165"/>
      <c r="X322" s="165"/>
      <c r="Y322" s="165"/>
      <c r="Z322" s="165"/>
      <c r="AA322" s="165"/>
      <c r="AB322" s="165"/>
      <c r="AC322" s="165"/>
      <c r="AD322" s="165"/>
      <c r="AE322" s="165"/>
      <c r="AF322" s="165"/>
      <c r="AG322" s="165"/>
      <c r="AH322" s="165"/>
      <c r="AI322" s="165"/>
      <c r="AJ322" s="165"/>
      <c r="AK322" s="165"/>
      <c r="AL322" s="165"/>
      <c r="AM322" s="165"/>
      <c r="AN322" s="165"/>
      <c r="AO322" s="34"/>
    </row>
    <row r="323" spans="1:41" ht="33" customHeight="1" x14ac:dyDescent="0.25">
      <c r="A323" s="72"/>
      <c r="B323" s="33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165"/>
      <c r="S323" s="165"/>
      <c r="V323" s="165"/>
      <c r="W323" s="165"/>
      <c r="X323" s="165"/>
      <c r="Y323" s="165"/>
      <c r="Z323" s="165"/>
      <c r="AA323" s="165"/>
      <c r="AB323" s="165"/>
      <c r="AC323" s="165"/>
      <c r="AD323" s="165"/>
      <c r="AE323" s="165"/>
      <c r="AF323" s="165"/>
      <c r="AG323" s="165"/>
      <c r="AH323" s="165"/>
      <c r="AI323" s="165"/>
      <c r="AJ323" s="165"/>
      <c r="AK323" s="165"/>
      <c r="AL323" s="165"/>
      <c r="AM323" s="165"/>
      <c r="AN323" s="165"/>
      <c r="AO323" s="34"/>
    </row>
    <row r="324" spans="1:41" ht="33.75" customHeight="1" x14ac:dyDescent="0.25">
      <c r="A324" s="72"/>
      <c r="B324" s="33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165"/>
      <c r="S324" s="165"/>
      <c r="V324" s="23"/>
      <c r="W324" s="3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165"/>
      <c r="AN324" s="165"/>
      <c r="AO324" s="34"/>
    </row>
    <row r="325" spans="1:41" x14ac:dyDescent="0.25">
      <c r="A325" s="72"/>
      <c r="B325" s="33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165"/>
      <c r="S325" s="165"/>
      <c r="V325" s="23"/>
      <c r="W325" s="3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165"/>
      <c r="AN325" s="165"/>
      <c r="AO325" s="34"/>
    </row>
    <row r="326" spans="1:41" x14ac:dyDescent="0.25">
      <c r="A326" s="72"/>
      <c r="B326" s="33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165"/>
      <c r="S326" s="165"/>
      <c r="V326" s="23"/>
      <c r="W326" s="3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165"/>
      <c r="AN326" s="165"/>
      <c r="AO326" s="34"/>
    </row>
    <row r="327" spans="1:41" s="51" customFormat="1" ht="33.75" customHeight="1" x14ac:dyDescent="0.25">
      <c r="A327" s="80"/>
      <c r="B327" s="59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164"/>
      <c r="S327" s="164"/>
    </row>
    <row r="328" spans="1:41" x14ac:dyDescent="0.25">
      <c r="A328" s="72"/>
      <c r="B328" s="33"/>
      <c r="C328" s="72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166"/>
      <c r="S328" s="166"/>
      <c r="V328" s="23"/>
      <c r="W328" s="3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165"/>
      <c r="AN328" s="165"/>
      <c r="AO328" s="34"/>
    </row>
    <row r="329" spans="1:41" x14ac:dyDescent="0.25">
      <c r="A329" s="72"/>
      <c r="B329" s="33"/>
      <c r="C329" s="72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166"/>
      <c r="S329" s="166"/>
      <c r="V329" s="23"/>
      <c r="W329" s="33"/>
      <c r="X329" s="23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166"/>
      <c r="AN329" s="166"/>
      <c r="AO329" s="34"/>
    </row>
    <row r="330" spans="1:41" x14ac:dyDescent="0.25">
      <c r="A330" s="169"/>
      <c r="B330" s="169"/>
      <c r="C330" s="169"/>
      <c r="D330" s="169"/>
      <c r="E330" s="169"/>
      <c r="F330" s="169"/>
      <c r="G330" s="169"/>
      <c r="H330" s="169"/>
      <c r="I330" s="169"/>
      <c r="J330" s="169"/>
      <c r="K330" s="169"/>
      <c r="L330" s="169"/>
      <c r="M330" s="169"/>
      <c r="N330" s="169"/>
      <c r="O330" s="169"/>
      <c r="P330" s="169"/>
      <c r="Q330" s="169"/>
      <c r="R330" s="169"/>
      <c r="S330" s="169"/>
      <c r="V330" s="165"/>
      <c r="W330" s="165"/>
      <c r="X330" s="165"/>
      <c r="Y330" s="165"/>
      <c r="Z330" s="165"/>
      <c r="AA330" s="165"/>
      <c r="AB330" s="165"/>
      <c r="AC330" s="165"/>
      <c r="AD330" s="165"/>
      <c r="AE330" s="165"/>
      <c r="AF330" s="165"/>
      <c r="AG330" s="165"/>
      <c r="AH330" s="165"/>
      <c r="AI330" s="165"/>
      <c r="AJ330" s="165"/>
      <c r="AK330" s="165"/>
      <c r="AL330" s="165"/>
      <c r="AM330" s="165"/>
      <c r="AN330" s="165"/>
      <c r="AO330" s="34"/>
    </row>
    <row r="331" spans="1:41" x14ac:dyDescent="0.25">
      <c r="A331" s="169"/>
      <c r="B331" s="169"/>
      <c r="C331" s="169"/>
      <c r="D331" s="169"/>
      <c r="E331" s="169"/>
      <c r="F331" s="169"/>
      <c r="G331" s="169"/>
      <c r="H331" s="169"/>
      <c r="I331" s="169"/>
      <c r="J331" s="169"/>
      <c r="K331" s="169"/>
      <c r="L331" s="169"/>
      <c r="M331" s="169"/>
      <c r="N331" s="169"/>
      <c r="O331" s="169"/>
      <c r="P331" s="169"/>
      <c r="Q331" s="169"/>
      <c r="R331" s="169"/>
      <c r="S331" s="169"/>
      <c r="V331" s="23"/>
      <c r="W331" s="3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165"/>
      <c r="AN331" s="165"/>
      <c r="AO331" s="34"/>
    </row>
    <row r="332" spans="1:41" s="51" customFormat="1" ht="54.75" customHeight="1" x14ac:dyDescent="0.25">
      <c r="A332" s="80"/>
      <c r="B332" s="59"/>
      <c r="C332" s="80"/>
      <c r="D332" s="59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164"/>
      <c r="S332" s="164"/>
      <c r="V332" s="58"/>
      <c r="W332" s="59"/>
      <c r="X332" s="58"/>
      <c r="Y332" s="59"/>
      <c r="Z332" s="58"/>
      <c r="AA332" s="58"/>
      <c r="AB332" s="58"/>
      <c r="AC332" s="58"/>
      <c r="AD332" s="58"/>
      <c r="AE332" s="58"/>
      <c r="AF332" s="58"/>
      <c r="AG332" s="58"/>
      <c r="AH332" s="58"/>
      <c r="AI332" s="58"/>
      <c r="AJ332" s="58"/>
      <c r="AK332" s="58"/>
      <c r="AL332" s="58"/>
      <c r="AM332" s="164"/>
      <c r="AN332" s="164"/>
      <c r="AO332" s="60"/>
    </row>
    <row r="333" spans="1:41" s="51" customFormat="1" x14ac:dyDescent="0.25">
      <c r="A333" s="80"/>
      <c r="B333" s="59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164"/>
      <c r="S333" s="164"/>
    </row>
    <row r="334" spans="1:41" ht="43.5" customHeight="1" x14ac:dyDescent="0.25">
      <c r="A334" s="80"/>
      <c r="B334" s="59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164"/>
      <c r="S334" s="164"/>
    </row>
    <row r="335" spans="1:41" ht="36.75" customHeight="1" x14ac:dyDescent="0.25">
      <c r="A335" s="72"/>
      <c r="B335" s="33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165"/>
      <c r="S335" s="165"/>
      <c r="V335" s="23"/>
      <c r="W335" s="33"/>
      <c r="X335" s="23"/>
      <c r="Y335" s="3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165"/>
      <c r="AN335" s="165"/>
      <c r="AO335" s="34"/>
    </row>
    <row r="336" spans="1:41" s="51" customFormat="1" x14ac:dyDescent="0.25">
      <c r="A336" s="80"/>
      <c r="B336" s="59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164"/>
      <c r="S336" s="164"/>
    </row>
    <row r="337" spans="1:41" ht="38.25" customHeight="1" x14ac:dyDescent="0.25">
      <c r="A337" s="72"/>
      <c r="B337" s="33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165"/>
      <c r="S337" s="165"/>
      <c r="V337" s="23"/>
      <c r="W337" s="3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165"/>
      <c r="AN337" s="165"/>
      <c r="AO337" s="34"/>
    </row>
    <row r="338" spans="1:41" x14ac:dyDescent="0.25">
      <c r="A338" s="72"/>
      <c r="B338" s="33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165"/>
      <c r="S338" s="165"/>
      <c r="V338" s="23"/>
      <c r="W338" s="3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165"/>
      <c r="AN338" s="165"/>
      <c r="AO338" s="34"/>
    </row>
    <row r="339" spans="1:41" x14ac:dyDescent="0.25">
      <c r="A339" s="72"/>
      <c r="B339" s="33"/>
      <c r="C339" s="72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166"/>
      <c r="S339" s="166"/>
      <c r="V339" s="23"/>
      <c r="W339" s="3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165"/>
      <c r="AN339" s="165"/>
      <c r="AO339" s="34"/>
    </row>
    <row r="340" spans="1:41" x14ac:dyDescent="0.25">
      <c r="A340" s="165"/>
      <c r="B340" s="165"/>
      <c r="C340" s="165"/>
      <c r="D340" s="165"/>
      <c r="E340" s="165"/>
      <c r="F340" s="165"/>
      <c r="G340" s="165"/>
      <c r="H340" s="165"/>
      <c r="I340" s="165"/>
      <c r="J340" s="165"/>
      <c r="K340" s="165"/>
      <c r="L340" s="165"/>
      <c r="M340" s="165"/>
      <c r="N340" s="165"/>
      <c r="O340" s="165"/>
      <c r="P340" s="165"/>
      <c r="Q340" s="165"/>
      <c r="R340" s="165"/>
      <c r="S340" s="165"/>
      <c r="V340" s="23"/>
      <c r="W340" s="3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165"/>
      <c r="AN340" s="165"/>
      <c r="AO340" s="34"/>
    </row>
    <row r="341" spans="1:41" x14ac:dyDescent="0.25">
      <c r="A341" s="72"/>
      <c r="B341" s="33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165"/>
      <c r="S341" s="165"/>
      <c r="V341" s="23"/>
      <c r="W341" s="33"/>
      <c r="X341" s="23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166"/>
      <c r="AN341" s="166"/>
      <c r="AO341" s="34"/>
    </row>
    <row r="342" spans="1:41" ht="29.25" customHeight="1" x14ac:dyDescent="0.25">
      <c r="A342" s="80"/>
      <c r="B342" s="59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164"/>
      <c r="S342" s="164"/>
      <c r="AN342" s="34"/>
    </row>
    <row r="343" spans="1:41" ht="47.25" customHeight="1" x14ac:dyDescent="0.25">
      <c r="A343" s="72"/>
      <c r="B343" s="33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165"/>
      <c r="S343" s="165"/>
    </row>
    <row r="344" spans="1:41" ht="56.25" customHeight="1" x14ac:dyDescent="0.25">
      <c r="A344" s="72"/>
      <c r="B344" s="33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165"/>
      <c r="S344" s="165"/>
    </row>
    <row r="345" spans="1:41" ht="42" customHeight="1" x14ac:dyDescent="0.25">
      <c r="A345" s="72"/>
      <c r="B345" s="33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165"/>
      <c r="S345" s="165"/>
    </row>
    <row r="346" spans="1:41" s="51" customFormat="1" ht="30" customHeight="1" x14ac:dyDescent="0.25">
      <c r="A346" s="80"/>
      <c r="B346" s="59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164"/>
      <c r="S346" s="164"/>
    </row>
    <row r="347" spans="1:41" ht="39" customHeight="1" x14ac:dyDescent="0.25">
      <c r="A347" s="72"/>
      <c r="B347" s="33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165"/>
      <c r="S347" s="165"/>
    </row>
    <row r="348" spans="1:41" x14ac:dyDescent="0.25">
      <c r="A348" s="72"/>
      <c r="B348" s="33"/>
      <c r="C348" s="72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166"/>
      <c r="S348" s="166"/>
    </row>
    <row r="349" spans="1:41" x14ac:dyDescent="0.25">
      <c r="A349" s="72"/>
      <c r="B349" s="33"/>
      <c r="C349" s="72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166"/>
      <c r="S349" s="166"/>
    </row>
    <row r="350" spans="1:41" x14ac:dyDescent="0.25">
      <c r="A350" s="169"/>
      <c r="B350" s="169"/>
      <c r="C350" s="169"/>
      <c r="D350" s="169"/>
      <c r="E350" s="169"/>
      <c r="F350" s="169"/>
      <c r="G350" s="169"/>
      <c r="H350" s="169"/>
      <c r="I350" s="169"/>
      <c r="J350" s="169"/>
      <c r="K350" s="169"/>
      <c r="L350" s="169"/>
      <c r="M350" s="169"/>
      <c r="N350" s="169"/>
      <c r="O350" s="169"/>
      <c r="P350" s="169"/>
      <c r="Q350" s="169"/>
      <c r="R350" s="169"/>
      <c r="S350" s="169"/>
    </row>
    <row r="351" spans="1:41" x14ac:dyDescent="0.25">
      <c r="A351" s="169"/>
      <c r="B351" s="169"/>
      <c r="C351" s="169"/>
      <c r="D351" s="169"/>
      <c r="E351" s="169"/>
      <c r="F351" s="169"/>
      <c r="G351" s="169"/>
      <c r="H351" s="169"/>
      <c r="I351" s="169"/>
      <c r="J351" s="169"/>
      <c r="K351" s="169"/>
      <c r="L351" s="169"/>
      <c r="M351" s="169"/>
      <c r="N351" s="169"/>
      <c r="O351" s="169"/>
      <c r="P351" s="169"/>
      <c r="Q351" s="169"/>
      <c r="R351" s="169"/>
      <c r="S351" s="169"/>
    </row>
    <row r="352" spans="1:41" s="51" customFormat="1" x14ac:dyDescent="0.25">
      <c r="A352" s="80"/>
      <c r="B352" s="59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164"/>
      <c r="S352" s="164"/>
    </row>
    <row r="353" spans="1:19" ht="47.25" customHeight="1" x14ac:dyDescent="0.25">
      <c r="A353" s="72"/>
      <c r="B353" s="33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165"/>
      <c r="S353" s="165"/>
    </row>
    <row r="354" spans="1:19" ht="42.75" customHeight="1" x14ac:dyDescent="0.25">
      <c r="A354" s="80"/>
      <c r="B354" s="59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164"/>
      <c r="S354" s="164"/>
    </row>
    <row r="355" spans="1:19" ht="33" customHeight="1" x14ac:dyDescent="0.25">
      <c r="A355" s="72"/>
      <c r="B355" s="33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165"/>
      <c r="S355" s="165"/>
    </row>
    <row r="356" spans="1:19" ht="29.25" customHeight="1" x14ac:dyDescent="0.25">
      <c r="A356" s="72"/>
      <c r="B356" s="33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165"/>
      <c r="S356" s="165"/>
    </row>
    <row r="357" spans="1:19" x14ac:dyDescent="0.25">
      <c r="A357" s="72"/>
      <c r="B357" s="33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165"/>
      <c r="S357" s="165"/>
    </row>
    <row r="358" spans="1:19" x14ac:dyDescent="0.25">
      <c r="A358" s="72"/>
      <c r="B358" s="33"/>
      <c r="C358" s="72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166"/>
      <c r="S358" s="166"/>
    </row>
    <row r="359" spans="1:19" x14ac:dyDescent="0.25">
      <c r="A359" s="165"/>
      <c r="B359" s="165"/>
      <c r="C359" s="165"/>
      <c r="D359" s="165"/>
      <c r="E359" s="165"/>
      <c r="F359" s="165"/>
      <c r="G359" s="165"/>
      <c r="H359" s="165"/>
      <c r="I359" s="165"/>
      <c r="J359" s="165"/>
      <c r="K359" s="165"/>
      <c r="L359" s="165"/>
      <c r="M359" s="165"/>
      <c r="N359" s="165"/>
      <c r="O359" s="165"/>
      <c r="P359" s="165"/>
      <c r="Q359" s="165"/>
      <c r="R359" s="165"/>
      <c r="S359" s="165"/>
    </row>
    <row r="360" spans="1:19" ht="48.75" customHeight="1" x14ac:dyDescent="0.25">
      <c r="A360" s="72"/>
      <c r="B360" s="33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165"/>
      <c r="S360" s="165"/>
    </row>
    <row r="361" spans="1:19" ht="70.5" customHeight="1" x14ac:dyDescent="0.25">
      <c r="A361" s="72"/>
      <c r="B361" s="87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165"/>
      <c r="S361" s="165"/>
    </row>
    <row r="362" spans="1:19" x14ac:dyDescent="0.25">
      <c r="A362" s="72"/>
      <c r="B362" s="33"/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165"/>
      <c r="S362" s="165"/>
    </row>
    <row r="363" spans="1:19" ht="41.25" customHeight="1" x14ac:dyDescent="0.25">
      <c r="A363" s="72"/>
      <c r="B363" s="33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165"/>
      <c r="S363" s="165"/>
    </row>
    <row r="364" spans="1:19" ht="30.75" customHeight="1" x14ac:dyDescent="0.25">
      <c r="A364" s="72"/>
      <c r="B364" s="33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165"/>
      <c r="S364" s="165"/>
    </row>
    <row r="365" spans="1:19" ht="43.5" customHeight="1" x14ac:dyDescent="0.25">
      <c r="A365" s="72"/>
      <c r="B365" s="33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165"/>
      <c r="S365" s="165"/>
    </row>
    <row r="366" spans="1:19" ht="42" customHeight="1" x14ac:dyDescent="0.25">
      <c r="A366" s="72"/>
      <c r="B366" s="33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165"/>
      <c r="S366" s="165"/>
    </row>
    <row r="367" spans="1:19" x14ac:dyDescent="0.25">
      <c r="A367" s="72"/>
      <c r="B367" s="33"/>
      <c r="C367" s="85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168"/>
      <c r="S367" s="168"/>
    </row>
    <row r="368" spans="1:19" x14ac:dyDescent="0.25">
      <c r="A368" s="72"/>
      <c r="B368" s="33"/>
      <c r="C368" s="85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168"/>
      <c r="S368" s="168"/>
    </row>
    <row r="369" spans="1:19" s="51" customFormat="1" x14ac:dyDescent="0.25">
      <c r="A369" s="169"/>
      <c r="B369" s="169"/>
      <c r="C369" s="169"/>
      <c r="D369" s="169"/>
      <c r="E369" s="169"/>
      <c r="F369" s="169"/>
      <c r="G369" s="169"/>
      <c r="H369" s="169"/>
      <c r="I369" s="169"/>
      <c r="J369" s="169"/>
      <c r="K369" s="169"/>
      <c r="L369" s="169"/>
      <c r="M369" s="169"/>
      <c r="N369" s="169"/>
      <c r="O369" s="169"/>
      <c r="P369" s="169"/>
      <c r="Q369" s="169"/>
      <c r="R369" s="169"/>
      <c r="S369" s="169"/>
    </row>
    <row r="370" spans="1:19" x14ac:dyDescent="0.25">
      <c r="A370" s="169"/>
      <c r="B370" s="169"/>
      <c r="C370" s="169"/>
      <c r="D370" s="169"/>
      <c r="E370" s="169"/>
      <c r="F370" s="169"/>
      <c r="G370" s="169"/>
      <c r="H370" s="169"/>
      <c r="I370" s="169"/>
      <c r="J370" s="169"/>
      <c r="K370" s="169"/>
      <c r="L370" s="169"/>
      <c r="M370" s="169"/>
      <c r="N370" s="169"/>
      <c r="O370" s="169"/>
      <c r="P370" s="169"/>
      <c r="Q370" s="169"/>
      <c r="R370" s="169"/>
      <c r="S370" s="169"/>
    </row>
    <row r="371" spans="1:19" s="51" customFormat="1" ht="31.5" customHeight="1" x14ac:dyDescent="0.25">
      <c r="A371" s="80"/>
      <c r="B371" s="59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164"/>
      <c r="S371" s="164"/>
    </row>
    <row r="372" spans="1:19" x14ac:dyDescent="0.25">
      <c r="A372" s="80"/>
      <c r="B372" s="59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164"/>
      <c r="S372" s="164"/>
    </row>
    <row r="373" spans="1:19" ht="39.75" customHeight="1" x14ac:dyDescent="0.25">
      <c r="A373" s="80"/>
      <c r="B373" s="59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164"/>
      <c r="S373" s="164"/>
    </row>
    <row r="374" spans="1:19" x14ac:dyDescent="0.25">
      <c r="A374" s="72"/>
      <c r="B374" s="33"/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165"/>
      <c r="S374" s="165"/>
    </row>
    <row r="375" spans="1:19" x14ac:dyDescent="0.25">
      <c r="A375" s="72"/>
      <c r="B375" s="33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165"/>
      <c r="S375" s="165"/>
    </row>
    <row r="376" spans="1:19" x14ac:dyDescent="0.25">
      <c r="A376" s="72"/>
      <c r="B376" s="33"/>
      <c r="C376" s="85"/>
      <c r="D376" s="85"/>
      <c r="E376" s="85"/>
      <c r="F376" s="85"/>
      <c r="G376" s="85"/>
      <c r="H376" s="85"/>
      <c r="I376" s="85"/>
      <c r="J376" s="85"/>
      <c r="K376" s="85"/>
      <c r="L376" s="85"/>
      <c r="M376" s="85"/>
      <c r="N376" s="85"/>
      <c r="O376" s="85"/>
      <c r="P376" s="85"/>
      <c r="Q376" s="85"/>
      <c r="R376" s="170"/>
      <c r="S376" s="170"/>
    </row>
    <row r="377" spans="1:19" ht="41.25" customHeight="1" x14ac:dyDescent="0.25">
      <c r="A377" s="72"/>
      <c r="B377" s="33"/>
      <c r="C377" s="85"/>
      <c r="D377" s="85"/>
      <c r="E377" s="85"/>
      <c r="F377" s="85"/>
      <c r="G377" s="85"/>
      <c r="H377" s="85"/>
      <c r="I377" s="85"/>
      <c r="J377" s="85"/>
      <c r="K377" s="85"/>
      <c r="L377" s="85"/>
      <c r="M377" s="85"/>
      <c r="N377" s="85"/>
      <c r="O377" s="85"/>
      <c r="P377" s="85"/>
      <c r="Q377" s="85"/>
      <c r="R377" s="170"/>
      <c r="S377" s="170"/>
    </row>
    <row r="378" spans="1:19" x14ac:dyDescent="0.25">
      <c r="A378" s="80"/>
      <c r="B378" s="59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164"/>
      <c r="S378" s="164"/>
    </row>
    <row r="379" spans="1:19" x14ac:dyDescent="0.25">
      <c r="A379" s="72"/>
      <c r="B379" s="33"/>
      <c r="C379" s="85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168"/>
      <c r="S379" s="168"/>
    </row>
    <row r="380" spans="1:19" x14ac:dyDescent="0.25">
      <c r="A380" s="165"/>
      <c r="B380" s="165"/>
      <c r="C380" s="165"/>
      <c r="D380" s="165"/>
      <c r="E380" s="165"/>
      <c r="F380" s="165"/>
      <c r="G380" s="165"/>
      <c r="H380" s="165"/>
      <c r="I380" s="165"/>
      <c r="J380" s="165"/>
      <c r="K380" s="165"/>
      <c r="L380" s="165"/>
      <c r="M380" s="165"/>
      <c r="N380" s="165"/>
      <c r="O380" s="165"/>
      <c r="P380" s="165"/>
      <c r="Q380" s="165"/>
      <c r="R380" s="165"/>
      <c r="S380" s="165"/>
    </row>
    <row r="381" spans="1:19" ht="47.25" customHeight="1" x14ac:dyDescent="0.25">
      <c r="A381" s="72"/>
      <c r="B381" s="33"/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165"/>
      <c r="S381" s="165"/>
    </row>
    <row r="382" spans="1:19" ht="47.25" customHeight="1" x14ac:dyDescent="0.25">
      <c r="A382" s="80"/>
      <c r="B382" s="59"/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165"/>
      <c r="S382" s="165"/>
    </row>
    <row r="383" spans="1:19" ht="42" customHeight="1" x14ac:dyDescent="0.25">
      <c r="A383" s="72"/>
      <c r="B383" s="33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165"/>
      <c r="S383" s="165"/>
    </row>
    <row r="384" spans="1:19" ht="29.25" customHeight="1" x14ac:dyDescent="0.25">
      <c r="A384" s="80"/>
      <c r="B384" s="59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164"/>
      <c r="S384" s="164"/>
    </row>
    <row r="385" spans="1:19" ht="30.75" customHeight="1" x14ac:dyDescent="0.25">
      <c r="A385" s="72"/>
      <c r="B385" s="33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165"/>
      <c r="S385" s="165"/>
    </row>
    <row r="386" spans="1:19" x14ac:dyDescent="0.25">
      <c r="A386" s="72"/>
      <c r="B386" s="33"/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165"/>
      <c r="S386" s="165"/>
    </row>
    <row r="387" spans="1:19" ht="36.75" customHeight="1" x14ac:dyDescent="0.25">
      <c r="A387" s="72"/>
      <c r="B387" s="33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165"/>
      <c r="S387" s="165"/>
    </row>
    <row r="388" spans="1:19" x14ac:dyDescent="0.25">
      <c r="A388" s="72"/>
      <c r="B388" s="33"/>
      <c r="C388" s="72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166"/>
      <c r="S388" s="166"/>
    </row>
    <row r="389" spans="1:19" x14ac:dyDescent="0.25">
      <c r="A389" s="72"/>
      <c r="B389" s="33"/>
      <c r="C389" s="72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166"/>
      <c r="S389" s="166"/>
    </row>
    <row r="390" spans="1:19" x14ac:dyDescent="0.25">
      <c r="A390" s="169"/>
      <c r="B390" s="169"/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  <c r="Q390" s="169"/>
      <c r="R390" s="169"/>
      <c r="S390" s="169"/>
    </row>
    <row r="391" spans="1:19" ht="10.5" customHeight="1" x14ac:dyDescent="0.25">
      <c r="A391" s="169"/>
      <c r="B391" s="169"/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  <c r="Q391" s="169"/>
      <c r="R391" s="169"/>
      <c r="S391" s="169"/>
    </row>
    <row r="392" spans="1:19" s="51" customFormat="1" ht="44.25" customHeight="1" x14ac:dyDescent="0.25">
      <c r="A392" s="80"/>
      <c r="B392" s="59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164"/>
      <c r="S392" s="164"/>
    </row>
    <row r="393" spans="1:19" ht="46.5" customHeight="1" x14ac:dyDescent="0.25">
      <c r="A393" s="80"/>
      <c r="B393" s="59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164"/>
      <c r="S393" s="164"/>
    </row>
    <row r="394" spans="1:19" ht="41.25" customHeight="1" x14ac:dyDescent="0.25">
      <c r="A394" s="72"/>
      <c r="B394" s="33"/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165"/>
      <c r="S394" s="165"/>
    </row>
    <row r="395" spans="1:19" ht="28.5" customHeight="1" x14ac:dyDescent="0.25">
      <c r="A395" s="72"/>
      <c r="B395" s="33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165"/>
      <c r="S395" s="165"/>
    </row>
    <row r="396" spans="1:19" ht="21.75" customHeight="1" x14ac:dyDescent="0.25">
      <c r="A396" s="72"/>
      <c r="B396" s="33"/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165"/>
      <c r="S396" s="165"/>
    </row>
    <row r="397" spans="1:19" x14ac:dyDescent="0.25">
      <c r="A397" s="72"/>
      <c r="B397" s="33"/>
      <c r="C397" s="72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166"/>
      <c r="S397" s="166"/>
    </row>
    <row r="398" spans="1:19" ht="14.25" customHeight="1" x14ac:dyDescent="0.25">
      <c r="A398" s="165"/>
      <c r="B398" s="165"/>
      <c r="C398" s="165"/>
      <c r="D398" s="165"/>
      <c r="E398" s="165"/>
      <c r="F398" s="165"/>
      <c r="G398" s="165"/>
      <c r="H398" s="165"/>
      <c r="I398" s="165"/>
      <c r="J398" s="165"/>
      <c r="K398" s="165"/>
      <c r="L398" s="165"/>
      <c r="M398" s="165"/>
      <c r="N398" s="165"/>
      <c r="O398" s="165"/>
      <c r="P398" s="165"/>
      <c r="Q398" s="165"/>
      <c r="R398" s="165"/>
      <c r="S398" s="165"/>
    </row>
    <row r="399" spans="1:19" ht="78.75" customHeight="1" x14ac:dyDescent="0.25">
      <c r="A399" s="80"/>
      <c r="B399" s="59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164"/>
      <c r="S399" s="164"/>
    </row>
    <row r="400" spans="1:19" ht="41.25" customHeight="1" x14ac:dyDescent="0.25">
      <c r="A400" s="72"/>
      <c r="B400" s="33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165"/>
      <c r="S400" s="165"/>
    </row>
    <row r="401" spans="1:19" ht="30.75" customHeight="1" x14ac:dyDescent="0.25">
      <c r="A401" s="72"/>
      <c r="B401" s="33"/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165"/>
      <c r="S401" s="165"/>
    </row>
    <row r="402" spans="1:19" ht="39.75" customHeight="1" x14ac:dyDescent="0.25">
      <c r="A402" s="72"/>
      <c r="B402" s="33"/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165"/>
      <c r="S402" s="165"/>
    </row>
    <row r="403" spans="1:19" x14ac:dyDescent="0.25">
      <c r="A403" s="72"/>
      <c r="B403" s="33"/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165"/>
      <c r="S403" s="165"/>
    </row>
    <row r="404" spans="1:19" x14ac:dyDescent="0.25">
      <c r="A404" s="72"/>
      <c r="B404" s="33"/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165"/>
      <c r="S404" s="165"/>
    </row>
    <row r="405" spans="1:19" x14ac:dyDescent="0.25">
      <c r="A405" s="72"/>
      <c r="B405" s="33"/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165"/>
      <c r="S405" s="165"/>
    </row>
    <row r="406" spans="1:19" x14ac:dyDescent="0.25">
      <c r="A406" s="85"/>
      <c r="B406" s="88"/>
      <c r="C406" s="85"/>
      <c r="D406" s="86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168"/>
      <c r="S406" s="168"/>
    </row>
    <row r="407" spans="1:19" x14ac:dyDescent="0.25">
      <c r="A407" s="85"/>
      <c r="B407" s="88"/>
      <c r="C407" s="85"/>
      <c r="D407" s="86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168"/>
      <c r="S407" s="168"/>
    </row>
    <row r="408" spans="1:19" ht="15" customHeight="1" x14ac:dyDescent="0.25">
      <c r="A408" s="169"/>
      <c r="B408" s="169"/>
      <c r="C408" s="169"/>
      <c r="D408" s="169"/>
      <c r="E408" s="169"/>
      <c r="F408" s="169"/>
      <c r="G408" s="169"/>
      <c r="H408" s="169"/>
      <c r="I408" s="169"/>
      <c r="J408" s="169"/>
      <c r="K408" s="169"/>
      <c r="L408" s="169"/>
      <c r="M408" s="169"/>
      <c r="N408" s="169"/>
      <c r="O408" s="169"/>
      <c r="P408" s="169"/>
      <c r="Q408" s="169"/>
      <c r="R408" s="169"/>
      <c r="S408" s="169"/>
    </row>
    <row r="409" spans="1:19" x14ac:dyDescent="0.25">
      <c r="A409" s="169"/>
      <c r="B409" s="169"/>
      <c r="C409" s="169"/>
      <c r="D409" s="169"/>
      <c r="E409" s="169"/>
      <c r="F409" s="169"/>
      <c r="G409" s="169"/>
      <c r="H409" s="169"/>
      <c r="I409" s="169"/>
      <c r="J409" s="169"/>
      <c r="K409" s="169"/>
      <c r="L409" s="169"/>
      <c r="M409" s="169"/>
      <c r="N409" s="169"/>
      <c r="O409" s="169"/>
      <c r="P409" s="169"/>
      <c r="Q409" s="169"/>
      <c r="R409" s="169"/>
      <c r="S409" s="169"/>
    </row>
    <row r="410" spans="1:19" ht="33" customHeight="1" x14ac:dyDescent="0.25">
      <c r="A410" s="72"/>
      <c r="B410" s="33"/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165"/>
      <c r="S410" s="165"/>
    </row>
    <row r="411" spans="1:19" ht="41.25" customHeight="1" x14ac:dyDescent="0.25">
      <c r="A411" s="80"/>
      <c r="B411" s="59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164"/>
      <c r="S411" s="164"/>
    </row>
    <row r="412" spans="1:19" x14ac:dyDescent="0.25">
      <c r="A412" s="72"/>
      <c r="B412" s="33"/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165"/>
      <c r="S412" s="165"/>
    </row>
    <row r="413" spans="1:19" x14ac:dyDescent="0.25">
      <c r="A413" s="72"/>
      <c r="B413" s="33"/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165"/>
      <c r="S413" s="165"/>
    </row>
    <row r="414" spans="1:19" x14ac:dyDescent="0.25">
      <c r="A414" s="72"/>
      <c r="B414" s="33"/>
      <c r="C414" s="72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166"/>
      <c r="S414" s="166"/>
    </row>
    <row r="415" spans="1:19" ht="18.75" customHeight="1" x14ac:dyDescent="0.25">
      <c r="A415" s="165"/>
      <c r="B415" s="165"/>
      <c r="C415" s="165"/>
      <c r="D415" s="165"/>
      <c r="E415" s="165"/>
      <c r="F415" s="165"/>
      <c r="G415" s="165"/>
      <c r="H415" s="165"/>
      <c r="I415" s="165"/>
      <c r="J415" s="165"/>
      <c r="K415" s="165"/>
      <c r="L415" s="165"/>
      <c r="M415" s="165"/>
      <c r="N415" s="165"/>
      <c r="O415" s="165"/>
      <c r="P415" s="165"/>
      <c r="Q415" s="165"/>
      <c r="R415" s="165"/>
      <c r="S415" s="165"/>
    </row>
    <row r="416" spans="1:19" ht="67.5" customHeight="1" x14ac:dyDescent="0.25">
      <c r="A416" s="72"/>
      <c r="B416" s="33"/>
      <c r="C416" s="72"/>
      <c r="D416" s="72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  <c r="Q416" s="72"/>
      <c r="R416" s="165"/>
      <c r="S416" s="165"/>
    </row>
    <row r="417" spans="1:19" ht="50.25" customHeight="1" x14ac:dyDescent="0.25">
      <c r="A417" s="72"/>
      <c r="B417" s="33"/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165"/>
      <c r="S417" s="165"/>
    </row>
    <row r="418" spans="1:19" x14ac:dyDescent="0.25">
      <c r="A418" s="72"/>
      <c r="B418" s="33"/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165"/>
      <c r="S418" s="165"/>
    </row>
    <row r="419" spans="1:19" ht="39" customHeight="1" x14ac:dyDescent="0.25">
      <c r="A419" s="72"/>
      <c r="B419" s="33"/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165"/>
      <c r="S419" s="165"/>
    </row>
    <row r="420" spans="1:19" ht="33.75" customHeight="1" x14ac:dyDescent="0.25">
      <c r="A420" s="72"/>
      <c r="B420" s="33"/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165"/>
      <c r="S420" s="165"/>
    </row>
    <row r="421" spans="1:19" ht="30.75" customHeight="1" x14ac:dyDescent="0.25">
      <c r="A421" s="72"/>
      <c r="B421" s="33"/>
      <c r="C421" s="7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165"/>
      <c r="S421" s="165"/>
    </row>
    <row r="422" spans="1:19" x14ac:dyDescent="0.25">
      <c r="A422" s="72"/>
      <c r="B422" s="33"/>
      <c r="C422" s="72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166"/>
      <c r="S422" s="166"/>
    </row>
    <row r="423" spans="1:19" x14ac:dyDescent="0.25">
      <c r="A423" s="72"/>
      <c r="B423" s="33"/>
      <c r="C423" s="72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166"/>
      <c r="S423" s="166"/>
    </row>
    <row r="424" spans="1:19" x14ac:dyDescent="0.25">
      <c r="A424" s="89"/>
      <c r="B424" s="89"/>
      <c r="C424" s="89"/>
      <c r="D424" s="89"/>
      <c r="E424" s="89"/>
      <c r="F424" s="89"/>
      <c r="G424" s="89"/>
      <c r="H424" s="89"/>
      <c r="I424" s="89"/>
      <c r="J424" s="89"/>
      <c r="K424" s="89"/>
      <c r="L424" s="89"/>
      <c r="M424" s="89"/>
      <c r="N424" s="89"/>
      <c r="O424" s="89"/>
      <c r="P424" s="89"/>
      <c r="Q424" s="89"/>
      <c r="R424" s="89"/>
      <c r="S424" s="89"/>
    </row>
    <row r="425" spans="1:19" x14ac:dyDescent="0.25">
      <c r="A425" s="90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</row>
    <row r="426" spans="1:19" x14ac:dyDescent="0.25">
      <c r="A426" s="167"/>
      <c r="B426" s="167"/>
      <c r="C426" s="167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</row>
    <row r="427" spans="1:19" ht="15" customHeight="1" x14ac:dyDescent="0.25">
      <c r="A427" s="34"/>
      <c r="B427" s="165"/>
      <c r="C427" s="165"/>
      <c r="D427" s="165"/>
      <c r="E427" s="165"/>
      <c r="F427" s="165"/>
      <c r="G427" s="165"/>
      <c r="H427" s="165"/>
      <c r="I427" s="165"/>
      <c r="J427" s="165"/>
      <c r="K427" s="165"/>
      <c r="L427" s="165"/>
      <c r="M427" s="165"/>
      <c r="N427" s="165"/>
      <c r="O427" s="165"/>
      <c r="P427" s="165"/>
      <c r="Q427" s="165"/>
      <c r="R427" s="165"/>
      <c r="S427" s="165"/>
    </row>
    <row r="428" spans="1:19" ht="33" customHeight="1" x14ac:dyDescent="0.25">
      <c r="A428" s="91"/>
      <c r="B428" s="165"/>
      <c r="C428" s="165"/>
      <c r="D428" s="165"/>
      <c r="E428" s="165"/>
      <c r="F428" s="165"/>
      <c r="G428" s="165"/>
      <c r="H428" s="165"/>
      <c r="I428" s="165"/>
      <c r="J428" s="165"/>
      <c r="K428" s="165"/>
      <c r="L428" s="165"/>
      <c r="M428" s="165"/>
      <c r="N428" s="165"/>
      <c r="O428" s="165"/>
      <c r="P428" s="165"/>
      <c r="Q428" s="165"/>
      <c r="R428" s="165"/>
      <c r="S428" s="165"/>
    </row>
    <row r="429" spans="1:19" x14ac:dyDescent="0.25">
      <c r="A429" s="92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</row>
    <row r="430" spans="1:19" x14ac:dyDescent="0.25">
      <c r="A430" s="36"/>
    </row>
  </sheetData>
  <mergeCells count="444">
    <mergeCell ref="R50:S50"/>
    <mergeCell ref="R53:S53"/>
    <mergeCell ref="R52:S52"/>
    <mergeCell ref="A12:S12"/>
    <mergeCell ref="A13:S13"/>
    <mergeCell ref="A14:S14"/>
    <mergeCell ref="B40:B42"/>
    <mergeCell ref="D40:E41"/>
    <mergeCell ref="F40:G41"/>
    <mergeCell ref="H40:I41"/>
    <mergeCell ref="J40:M41"/>
    <mergeCell ref="N40:Q41"/>
    <mergeCell ref="R40:S40"/>
    <mergeCell ref="A47:S47"/>
    <mergeCell ref="R41:S41"/>
    <mergeCell ref="R42:S42"/>
    <mergeCell ref="R43:S43"/>
    <mergeCell ref="A44:S44"/>
    <mergeCell ref="A45:S45"/>
    <mergeCell ref="A46:S46"/>
    <mergeCell ref="R48:S48"/>
    <mergeCell ref="R49:S49"/>
    <mergeCell ref="L74:L75"/>
    <mergeCell ref="M74:M75"/>
    <mergeCell ref="P74:P75"/>
    <mergeCell ref="Q74:Q75"/>
    <mergeCell ref="R74:S75"/>
    <mergeCell ref="R71:S71"/>
    <mergeCell ref="R72:S72"/>
    <mergeCell ref="R68:S68"/>
    <mergeCell ref="R69:S69"/>
    <mergeCell ref="R64:S64"/>
    <mergeCell ref="A65:S65"/>
    <mergeCell ref="A66:S66"/>
    <mergeCell ref="A67:S67"/>
    <mergeCell ref="R51:S51"/>
    <mergeCell ref="R54:S54"/>
    <mergeCell ref="R55:S55"/>
    <mergeCell ref="A56:S56"/>
    <mergeCell ref="R57:S57"/>
    <mergeCell ref="R58:S58"/>
    <mergeCell ref="R59:S59"/>
    <mergeCell ref="R60:S60"/>
    <mergeCell ref="R61:S61"/>
    <mergeCell ref="R62:S62"/>
    <mergeCell ref="R63:S63"/>
    <mergeCell ref="R77:S77"/>
    <mergeCell ref="R78:S78"/>
    <mergeCell ref="R79:S79"/>
    <mergeCell ref="R80:S80"/>
    <mergeCell ref="R81:S81"/>
    <mergeCell ref="R82:S82"/>
    <mergeCell ref="R84:S84"/>
    <mergeCell ref="R83:S83"/>
    <mergeCell ref="R70:S70"/>
    <mergeCell ref="R73:S73"/>
    <mergeCell ref="A76:S76"/>
    <mergeCell ref="A74:A75"/>
    <mergeCell ref="B74:B75"/>
    <mergeCell ref="C74:C75"/>
    <mergeCell ref="D74:D75"/>
    <mergeCell ref="E74:E75"/>
    <mergeCell ref="F74:F75"/>
    <mergeCell ref="G74:G75"/>
    <mergeCell ref="N74:N75"/>
    <mergeCell ref="O74:O75"/>
    <mergeCell ref="H74:H75"/>
    <mergeCell ref="I74:I75"/>
    <mergeCell ref="J74:J75"/>
    <mergeCell ref="K74:K75"/>
    <mergeCell ref="R89:S89"/>
    <mergeCell ref="R90:S90"/>
    <mergeCell ref="R91:S91"/>
    <mergeCell ref="R92:S92"/>
    <mergeCell ref="R93:S93"/>
    <mergeCell ref="R94:S94"/>
    <mergeCell ref="R95:S95"/>
    <mergeCell ref="R85:S85"/>
    <mergeCell ref="R86:S86"/>
    <mergeCell ref="A87:S87"/>
    <mergeCell ref="A88:S88"/>
    <mergeCell ref="G103:G104"/>
    <mergeCell ref="H103:H104"/>
    <mergeCell ref="I103:I104"/>
    <mergeCell ref="R96:S96"/>
    <mergeCell ref="A97:S97"/>
    <mergeCell ref="R98:S98"/>
    <mergeCell ref="R99:S99"/>
    <mergeCell ref="R100:S100"/>
    <mergeCell ref="R101:S101"/>
    <mergeCell ref="R102:S102"/>
    <mergeCell ref="A108:S108"/>
    <mergeCell ref="A109:S109"/>
    <mergeCell ref="R110:S110"/>
    <mergeCell ref="R111:S111"/>
    <mergeCell ref="R112:S112"/>
    <mergeCell ref="R113:S113"/>
    <mergeCell ref="P103:P104"/>
    <mergeCell ref="Q103:Q104"/>
    <mergeCell ref="R103:S104"/>
    <mergeCell ref="R105:S105"/>
    <mergeCell ref="R106:S106"/>
    <mergeCell ref="R107:S107"/>
    <mergeCell ref="J103:J104"/>
    <mergeCell ref="K103:K104"/>
    <mergeCell ref="L103:L104"/>
    <mergeCell ref="M103:M104"/>
    <mergeCell ref="N103:N104"/>
    <mergeCell ref="O103:O104"/>
    <mergeCell ref="A103:A104"/>
    <mergeCell ref="B103:B104"/>
    <mergeCell ref="C103:C104"/>
    <mergeCell ref="D103:D104"/>
    <mergeCell ref="E103:E104"/>
    <mergeCell ref="F103:F104"/>
    <mergeCell ref="R120:S120"/>
    <mergeCell ref="R121:S121"/>
    <mergeCell ref="R122:S122"/>
    <mergeCell ref="R123:S123"/>
    <mergeCell ref="R124:S124"/>
    <mergeCell ref="A125:S125"/>
    <mergeCell ref="R114:S114"/>
    <mergeCell ref="A115:S115"/>
    <mergeCell ref="R116:S116"/>
    <mergeCell ref="R117:S117"/>
    <mergeCell ref="R118:S118"/>
    <mergeCell ref="R119:S119"/>
    <mergeCell ref="R154:S154"/>
    <mergeCell ref="A155:S155"/>
    <mergeCell ref="A126:S126"/>
    <mergeCell ref="R127:S127"/>
    <mergeCell ref="R129:S129"/>
    <mergeCell ref="R130:S130"/>
    <mergeCell ref="R131:S131"/>
    <mergeCell ref="R128:S128"/>
    <mergeCell ref="R133:S133"/>
    <mergeCell ref="R132:S132"/>
    <mergeCell ref="R134:S134"/>
    <mergeCell ref="A135:S135"/>
    <mergeCell ref="A136:S136"/>
    <mergeCell ref="R137:S137"/>
    <mergeCell ref="R138:S138"/>
    <mergeCell ref="R139:S139"/>
    <mergeCell ref="R148:S148"/>
    <mergeCell ref="R151:S151"/>
    <mergeCell ref="R153:S153"/>
    <mergeCell ref="R140:S140"/>
    <mergeCell ref="R141:S141"/>
    <mergeCell ref="R144:S144"/>
    <mergeCell ref="R145:S145"/>
    <mergeCell ref="A146:S146"/>
    <mergeCell ref="A147:S147"/>
    <mergeCell ref="R143:S143"/>
    <mergeCell ref="R149:S149"/>
    <mergeCell ref="R152:S152"/>
    <mergeCell ref="R150:S150"/>
    <mergeCell ref="R142:S142"/>
    <mergeCell ref="R180:S180"/>
    <mergeCell ref="R174:S174"/>
    <mergeCell ref="R175:S175"/>
    <mergeCell ref="R176:S176"/>
    <mergeCell ref="R177:S177"/>
    <mergeCell ref="R178:S178"/>
    <mergeCell ref="R179:S179"/>
    <mergeCell ref="R171:S171"/>
    <mergeCell ref="R172:S172"/>
    <mergeCell ref="A173:S173"/>
    <mergeCell ref="R156:S156"/>
    <mergeCell ref="R157:S157"/>
    <mergeCell ref="R158:S158"/>
    <mergeCell ref="R159:S159"/>
    <mergeCell ref="R160:S160"/>
    <mergeCell ref="R161:S161"/>
    <mergeCell ref="R170:S170"/>
    <mergeCell ref="R168:S168"/>
    <mergeCell ref="R162:S162"/>
    <mergeCell ref="R163:S163"/>
    <mergeCell ref="R164:S164"/>
    <mergeCell ref="A165:S165"/>
    <mergeCell ref="A166:S166"/>
    <mergeCell ref="R167:S167"/>
    <mergeCell ref="R169:S169"/>
    <mergeCell ref="R193:S193"/>
    <mergeCell ref="R194:S194"/>
    <mergeCell ref="R181:S181"/>
    <mergeCell ref="R182:S182"/>
    <mergeCell ref="A183:S183"/>
    <mergeCell ref="R184:S184"/>
    <mergeCell ref="R188:S188"/>
    <mergeCell ref="R185:S185"/>
    <mergeCell ref="R186:S186"/>
    <mergeCell ref="R187:S187"/>
    <mergeCell ref="R190:S190"/>
    <mergeCell ref="A192:S192"/>
    <mergeCell ref="R189:S189"/>
    <mergeCell ref="R191:S191"/>
    <mergeCell ref="R195:S195"/>
    <mergeCell ref="R196:S196"/>
    <mergeCell ref="R197:S197"/>
    <mergeCell ref="R200:S200"/>
    <mergeCell ref="R201:S201"/>
    <mergeCell ref="R199:S199"/>
    <mergeCell ref="A210:S210"/>
    <mergeCell ref="R211:S211"/>
    <mergeCell ref="R212:S212"/>
    <mergeCell ref="R198:S198"/>
    <mergeCell ref="R213:S213"/>
    <mergeCell ref="R214:S214"/>
    <mergeCell ref="A202:S202"/>
    <mergeCell ref="A203:S203"/>
    <mergeCell ref="R204:S204"/>
    <mergeCell ref="R205:S205"/>
    <mergeCell ref="R206:S206"/>
    <mergeCell ref="R207:S207"/>
    <mergeCell ref="R208:S208"/>
    <mergeCell ref="R209:S209"/>
    <mergeCell ref="A220:S220"/>
    <mergeCell ref="R221:S221"/>
    <mergeCell ref="R222:S222"/>
    <mergeCell ref="R223:S223"/>
    <mergeCell ref="R224:S224"/>
    <mergeCell ref="R215:S215"/>
    <mergeCell ref="R216:S216"/>
    <mergeCell ref="R217:S217"/>
    <mergeCell ref="R218:S218"/>
    <mergeCell ref="A219:S219"/>
    <mergeCell ref="R230:S230"/>
    <mergeCell ref="R231:S231"/>
    <mergeCell ref="R232:S232"/>
    <mergeCell ref="R233:S233"/>
    <mergeCell ref="A234:S234"/>
    <mergeCell ref="R225:S225"/>
    <mergeCell ref="A226:S226"/>
    <mergeCell ref="R227:S227"/>
    <mergeCell ref="R228:S228"/>
    <mergeCell ref="R229:S229"/>
    <mergeCell ref="R240:S240"/>
    <mergeCell ref="R241:S241"/>
    <mergeCell ref="R244:S244"/>
    <mergeCell ref="A245:S245"/>
    <mergeCell ref="R246:S246"/>
    <mergeCell ref="A235:S235"/>
    <mergeCell ref="A236:S236"/>
    <mergeCell ref="R237:S237"/>
    <mergeCell ref="R238:S238"/>
    <mergeCell ref="R239:S239"/>
    <mergeCell ref="R242:S242"/>
    <mergeCell ref="R243:S243"/>
    <mergeCell ref="R253:S253"/>
    <mergeCell ref="R254:S254"/>
    <mergeCell ref="A255:S255"/>
    <mergeCell ref="A256:S256"/>
    <mergeCell ref="R257:S257"/>
    <mergeCell ref="R258:S258"/>
    <mergeCell ref="R247:S247"/>
    <mergeCell ref="R248:S248"/>
    <mergeCell ref="R249:S249"/>
    <mergeCell ref="R250:S250"/>
    <mergeCell ref="R251:S251"/>
    <mergeCell ref="R252:S252"/>
    <mergeCell ref="R266:S266"/>
    <mergeCell ref="R267:S267"/>
    <mergeCell ref="R268:S268"/>
    <mergeCell ref="R269:S269"/>
    <mergeCell ref="R270:S270"/>
    <mergeCell ref="R271:S271"/>
    <mergeCell ref="R259:S259"/>
    <mergeCell ref="R261:S261"/>
    <mergeCell ref="R263:S263"/>
    <mergeCell ref="A264:S264"/>
    <mergeCell ref="R265:S265"/>
    <mergeCell ref="R262:S262"/>
    <mergeCell ref="R260:S260"/>
    <mergeCell ref="R278:S278"/>
    <mergeCell ref="R279:S279"/>
    <mergeCell ref="R280:S280"/>
    <mergeCell ref="R281:S281"/>
    <mergeCell ref="R282:S282"/>
    <mergeCell ref="R284:S284"/>
    <mergeCell ref="R273:S273"/>
    <mergeCell ref="R274:S274"/>
    <mergeCell ref="A275:S275"/>
    <mergeCell ref="A276:S276"/>
    <mergeCell ref="R277:S277"/>
    <mergeCell ref="R283:S283"/>
    <mergeCell ref="R291:S291"/>
    <mergeCell ref="R292:S292"/>
    <mergeCell ref="R293:S293"/>
    <mergeCell ref="R294:S294"/>
    <mergeCell ref="A295:S295"/>
    <mergeCell ref="A296:S296"/>
    <mergeCell ref="A285:S285"/>
    <mergeCell ref="R286:S286"/>
    <mergeCell ref="R287:S287"/>
    <mergeCell ref="R288:S288"/>
    <mergeCell ref="R289:S289"/>
    <mergeCell ref="R290:S290"/>
    <mergeCell ref="R303:S303"/>
    <mergeCell ref="R304:S304"/>
    <mergeCell ref="R305:S305"/>
    <mergeCell ref="R306:S306"/>
    <mergeCell ref="R307:S307"/>
    <mergeCell ref="R308:S308"/>
    <mergeCell ref="R297:S297"/>
    <mergeCell ref="R298:S298"/>
    <mergeCell ref="R299:S299"/>
    <mergeCell ref="R300:S300"/>
    <mergeCell ref="R301:S301"/>
    <mergeCell ref="A302:S302"/>
    <mergeCell ref="R317:S317"/>
    <mergeCell ref="R319:S319"/>
    <mergeCell ref="R320:S320"/>
    <mergeCell ref="A321:S321"/>
    <mergeCell ref="R322:S322"/>
    <mergeCell ref="R310:S310"/>
    <mergeCell ref="R311:S311"/>
    <mergeCell ref="R312:S312"/>
    <mergeCell ref="A313:S313"/>
    <mergeCell ref="R314:S314"/>
    <mergeCell ref="R315:S315"/>
    <mergeCell ref="R318:S318"/>
    <mergeCell ref="R316:S316"/>
    <mergeCell ref="V322:AN322"/>
    <mergeCell ref="A331:S331"/>
    <mergeCell ref="V323:AN323"/>
    <mergeCell ref="R332:S332"/>
    <mergeCell ref="AM324:AN324"/>
    <mergeCell ref="R323:S323"/>
    <mergeCell ref="R324:S324"/>
    <mergeCell ref="R325:S325"/>
    <mergeCell ref="R326:S326"/>
    <mergeCell ref="R328:S328"/>
    <mergeCell ref="R329:S329"/>
    <mergeCell ref="AM332:AN332"/>
    <mergeCell ref="R327:S327"/>
    <mergeCell ref="AM337:AN337"/>
    <mergeCell ref="R339:S339"/>
    <mergeCell ref="AM329:AN329"/>
    <mergeCell ref="A340:S340"/>
    <mergeCell ref="V330:AN330"/>
    <mergeCell ref="AM331:AN331"/>
    <mergeCell ref="R335:S335"/>
    <mergeCell ref="R348:S348"/>
    <mergeCell ref="AM325:AN325"/>
    <mergeCell ref="R337:S337"/>
    <mergeCell ref="AM326:AN326"/>
    <mergeCell ref="R338:S338"/>
    <mergeCell ref="AM328:AN328"/>
    <mergeCell ref="A330:S330"/>
    <mergeCell ref="R333:S333"/>
    <mergeCell ref="R334:S334"/>
    <mergeCell ref="R336:S336"/>
    <mergeCell ref="AM335:AN335"/>
    <mergeCell ref="R349:S349"/>
    <mergeCell ref="AM341:AN341"/>
    <mergeCell ref="A350:S350"/>
    <mergeCell ref="A351:S351"/>
    <mergeCell ref="R344:S344"/>
    <mergeCell ref="AM338:AN338"/>
    <mergeCell ref="R345:S345"/>
    <mergeCell ref="AM339:AN339"/>
    <mergeCell ref="R347:S347"/>
    <mergeCell ref="AM340:AN340"/>
    <mergeCell ref="R341:S341"/>
    <mergeCell ref="R342:S342"/>
    <mergeCell ref="R346:S346"/>
    <mergeCell ref="R343:S343"/>
    <mergeCell ref="A359:S359"/>
    <mergeCell ref="R360:S360"/>
    <mergeCell ref="R361:S361"/>
    <mergeCell ref="R362:S362"/>
    <mergeCell ref="R363:S363"/>
    <mergeCell ref="R364:S364"/>
    <mergeCell ref="R352:S352"/>
    <mergeCell ref="R355:S355"/>
    <mergeCell ref="R356:S356"/>
    <mergeCell ref="R357:S357"/>
    <mergeCell ref="R358:S358"/>
    <mergeCell ref="R353:S353"/>
    <mergeCell ref="R354:S354"/>
    <mergeCell ref="R371:S371"/>
    <mergeCell ref="R375:S375"/>
    <mergeCell ref="R376:S376"/>
    <mergeCell ref="R377:S377"/>
    <mergeCell ref="R379:S379"/>
    <mergeCell ref="A380:S380"/>
    <mergeCell ref="R374:S374"/>
    <mergeCell ref="R365:S365"/>
    <mergeCell ref="R366:S366"/>
    <mergeCell ref="R367:S367"/>
    <mergeCell ref="R368:S368"/>
    <mergeCell ref="A369:S369"/>
    <mergeCell ref="A370:S370"/>
    <mergeCell ref="R372:S372"/>
    <mergeCell ref="R373:S373"/>
    <mergeCell ref="R378:S378"/>
    <mergeCell ref="A390:S390"/>
    <mergeCell ref="A391:S391"/>
    <mergeCell ref="R392:S392"/>
    <mergeCell ref="R393:S393"/>
    <mergeCell ref="R381:S381"/>
    <mergeCell ref="R382:S382"/>
    <mergeCell ref="R383:S383"/>
    <mergeCell ref="R384:S384"/>
    <mergeCell ref="R385:S385"/>
    <mergeCell ref="R388:S388"/>
    <mergeCell ref="R389:S389"/>
    <mergeCell ref="B428:S428"/>
    <mergeCell ref="R417:S417"/>
    <mergeCell ref="R418:S418"/>
    <mergeCell ref="R419:S419"/>
    <mergeCell ref="R420:S420"/>
    <mergeCell ref="R421:S421"/>
    <mergeCell ref="R422:S422"/>
    <mergeCell ref="R411:S411"/>
    <mergeCell ref="R412:S412"/>
    <mergeCell ref="R413:S413"/>
    <mergeCell ref="R414:S414"/>
    <mergeCell ref="A415:S415"/>
    <mergeCell ref="R416:S416"/>
    <mergeCell ref="R272:S272"/>
    <mergeCell ref="R309:S309"/>
    <mergeCell ref="R423:S423"/>
    <mergeCell ref="A426:C426"/>
    <mergeCell ref="B427:S427"/>
    <mergeCell ref="R406:S406"/>
    <mergeCell ref="R407:S407"/>
    <mergeCell ref="A408:S408"/>
    <mergeCell ref="A409:S409"/>
    <mergeCell ref="R410:S410"/>
    <mergeCell ref="R400:S400"/>
    <mergeCell ref="R401:S401"/>
    <mergeCell ref="R402:S402"/>
    <mergeCell ref="R403:S403"/>
    <mergeCell ref="R404:S404"/>
    <mergeCell ref="R405:S405"/>
    <mergeCell ref="R394:S394"/>
    <mergeCell ref="R395:S395"/>
    <mergeCell ref="R396:S396"/>
    <mergeCell ref="R397:S397"/>
    <mergeCell ref="A398:S398"/>
    <mergeCell ref="R399:S399"/>
    <mergeCell ref="R386:S386"/>
    <mergeCell ref="R387:S387"/>
  </mergeCells>
  <pageMargins left="0.7" right="0.7" top="0.75" bottom="0.75" header="0.3" footer="0.3"/>
  <pageSetup paperSize="9" scale="75" fitToHeight="0" orientation="landscape" r:id="rId1"/>
  <rowBreaks count="20" manualBreakCount="20">
    <brk id="39" max="18" man="1"/>
    <brk id="64" max="18" man="1"/>
    <brk id="86" max="18" man="1"/>
    <brk id="107" max="18" man="1"/>
    <brk id="124" max="18" man="1"/>
    <brk id="145" max="18" man="1"/>
    <brk id="164" max="18" man="1"/>
    <brk id="182" max="18" man="1"/>
    <brk id="201" max="18" man="1"/>
    <brk id="218" max="18" man="1"/>
    <brk id="254" max="18" man="1"/>
    <brk id="274" max="18" man="1"/>
    <brk id="294" max="18" man="1"/>
    <brk id="312" max="18" man="1"/>
    <brk id="329" max="18" man="1"/>
    <brk id="349" max="18" man="1"/>
    <brk id="368" max="18" man="1"/>
    <brk id="389" max="18" man="1"/>
    <brk id="407" max="18" man="1"/>
    <brk id="429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2"/>
  <sheetViews>
    <sheetView zoomScale="80" zoomScaleNormal="80" workbookViewId="0">
      <selection activeCell="N53" sqref="N53"/>
    </sheetView>
  </sheetViews>
  <sheetFormatPr defaultRowHeight="15" x14ac:dyDescent="0.25"/>
  <cols>
    <col min="2" max="2" width="10.85546875" customWidth="1"/>
  </cols>
  <sheetData>
    <row r="1" spans="1:19" x14ac:dyDescent="0.25">
      <c r="A1" s="226" t="s">
        <v>89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227"/>
    </row>
    <row r="2" spans="1:19" x14ac:dyDescent="0.25">
      <c r="A2" s="228" t="s">
        <v>119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229"/>
    </row>
    <row r="3" spans="1:19" ht="15.75" thickBot="1" x14ac:dyDescent="0.3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2"/>
    </row>
    <row r="4" spans="1:19" ht="36.75" thickBot="1" x14ac:dyDescent="0.3">
      <c r="A4" s="15">
        <v>181</v>
      </c>
      <c r="B4" s="43" t="s">
        <v>147</v>
      </c>
      <c r="C4" s="74">
        <v>250</v>
      </c>
      <c r="D4" s="74">
        <v>7.18</v>
      </c>
      <c r="E4" s="74">
        <v>3.42</v>
      </c>
      <c r="F4" s="74">
        <v>4.13</v>
      </c>
      <c r="G4" s="74">
        <v>0.37</v>
      </c>
      <c r="H4" s="74">
        <v>25.06</v>
      </c>
      <c r="I4" s="74">
        <v>25.02</v>
      </c>
      <c r="J4" s="74">
        <v>0.09</v>
      </c>
      <c r="K4" s="74">
        <v>1.39</v>
      </c>
      <c r="L4" s="74">
        <v>0</v>
      </c>
      <c r="M4" s="74">
        <v>0</v>
      </c>
      <c r="N4" s="74">
        <v>156.75</v>
      </c>
      <c r="O4" s="74">
        <v>137.13</v>
      </c>
      <c r="P4" s="74">
        <v>24.16</v>
      </c>
      <c r="Q4" s="74">
        <v>0.56999999999999995</v>
      </c>
      <c r="R4" s="173">
        <v>267.86</v>
      </c>
      <c r="S4" s="174"/>
    </row>
    <row r="5" spans="1:19" ht="24.75" thickBot="1" x14ac:dyDescent="0.3">
      <c r="A5" s="75">
        <v>376</v>
      </c>
      <c r="B5" s="42" t="s">
        <v>34</v>
      </c>
      <c r="C5" s="76">
        <v>200</v>
      </c>
      <c r="D5" s="76">
        <v>0.53</v>
      </c>
      <c r="E5" s="76">
        <v>0</v>
      </c>
      <c r="F5" s="76">
        <v>0</v>
      </c>
      <c r="G5" s="76">
        <v>0</v>
      </c>
      <c r="H5" s="76">
        <v>9.4700000000000006</v>
      </c>
      <c r="I5" s="76">
        <v>0</v>
      </c>
      <c r="J5" s="76">
        <v>0</v>
      </c>
      <c r="K5" s="76">
        <v>0.27</v>
      </c>
      <c r="L5" s="76">
        <v>0</v>
      </c>
      <c r="M5" s="76">
        <v>0</v>
      </c>
      <c r="N5" s="76">
        <v>13.6</v>
      </c>
      <c r="O5" s="76">
        <v>22.13</v>
      </c>
      <c r="P5" s="76">
        <v>11.73</v>
      </c>
      <c r="Q5" s="76">
        <v>2.13</v>
      </c>
      <c r="R5" s="173">
        <v>40</v>
      </c>
      <c r="S5" s="174"/>
    </row>
    <row r="6" spans="1:19" ht="35.450000000000003" customHeight="1" thickBot="1" x14ac:dyDescent="0.3">
      <c r="A6" s="94">
        <v>3</v>
      </c>
      <c r="B6" s="42" t="s">
        <v>103</v>
      </c>
      <c r="C6" s="95" t="s">
        <v>113</v>
      </c>
      <c r="D6" s="95">
        <v>10.44</v>
      </c>
      <c r="E6" s="95">
        <v>0</v>
      </c>
      <c r="F6" s="95">
        <v>14.94</v>
      </c>
      <c r="G6" s="95">
        <v>0.4</v>
      </c>
      <c r="H6" s="95">
        <v>26.69</v>
      </c>
      <c r="I6" s="95">
        <v>18.48</v>
      </c>
      <c r="J6" s="95">
        <v>0.04</v>
      </c>
      <c r="K6" s="95">
        <v>0</v>
      </c>
      <c r="L6" s="95">
        <v>0</v>
      </c>
      <c r="M6" s="95">
        <v>0.52</v>
      </c>
      <c r="N6" s="95">
        <v>9.1999999999999993</v>
      </c>
      <c r="O6" s="95">
        <v>34.799999999999997</v>
      </c>
      <c r="P6" s="95">
        <v>13.2</v>
      </c>
      <c r="Q6" s="15">
        <v>0.44</v>
      </c>
      <c r="R6" s="173">
        <v>282.60000000000002</v>
      </c>
      <c r="S6" s="174"/>
    </row>
    <row r="7" spans="1:19" ht="15.75" hidden="1" thickBot="1" x14ac:dyDescent="0.3">
      <c r="A7" s="75" t="s">
        <v>109</v>
      </c>
      <c r="B7" s="42" t="s">
        <v>74</v>
      </c>
      <c r="C7" s="76">
        <v>180</v>
      </c>
      <c r="D7" s="76">
        <v>7.38</v>
      </c>
      <c r="E7" s="76">
        <v>7.38</v>
      </c>
      <c r="F7" s="76">
        <v>2.7</v>
      </c>
      <c r="G7" s="76">
        <v>0</v>
      </c>
      <c r="H7" s="76">
        <v>10.62</v>
      </c>
      <c r="I7" s="76">
        <v>0</v>
      </c>
      <c r="J7" s="76">
        <v>0.06</v>
      </c>
      <c r="K7" s="76">
        <v>1.08</v>
      </c>
      <c r="L7" s="76">
        <v>18</v>
      </c>
      <c r="M7" s="76">
        <v>0</v>
      </c>
      <c r="N7" s="76">
        <v>223.2</v>
      </c>
      <c r="O7" s="76">
        <v>171</v>
      </c>
      <c r="P7" s="76">
        <v>27</v>
      </c>
      <c r="Q7" s="76">
        <v>0.19</v>
      </c>
      <c r="R7" s="173">
        <v>96.3</v>
      </c>
      <c r="S7" s="174"/>
    </row>
    <row r="8" spans="1:19" ht="15.75" thickBot="1" x14ac:dyDescent="0.3">
      <c r="A8" s="75">
        <v>338</v>
      </c>
      <c r="B8" s="42" t="s">
        <v>148</v>
      </c>
      <c r="C8" s="76">
        <v>100</v>
      </c>
      <c r="D8" s="76">
        <v>0.4</v>
      </c>
      <c r="E8" s="76">
        <v>0</v>
      </c>
      <c r="F8" s="76">
        <v>0.4</v>
      </c>
      <c r="G8" s="76">
        <v>0.4</v>
      </c>
      <c r="H8" s="76">
        <v>9</v>
      </c>
      <c r="I8" s="76">
        <v>0.8</v>
      </c>
      <c r="J8" s="76">
        <v>0.03</v>
      </c>
      <c r="K8" s="76">
        <v>10</v>
      </c>
      <c r="L8" s="76">
        <v>0</v>
      </c>
      <c r="M8" s="76">
        <v>0.2</v>
      </c>
      <c r="N8" s="76">
        <v>16</v>
      </c>
      <c r="O8" s="76">
        <v>11</v>
      </c>
      <c r="P8" s="76">
        <v>9</v>
      </c>
      <c r="Q8" s="76">
        <v>2.2000000000000002</v>
      </c>
      <c r="R8" s="173">
        <v>47</v>
      </c>
      <c r="S8" s="174"/>
    </row>
    <row r="9" spans="1:19" ht="15.75" thickBot="1" x14ac:dyDescent="0.3">
      <c r="A9" s="75">
        <v>209</v>
      </c>
      <c r="B9" s="42" t="s">
        <v>114</v>
      </c>
      <c r="C9" s="76">
        <v>40</v>
      </c>
      <c r="D9" s="76">
        <v>5.08</v>
      </c>
      <c r="E9" s="76">
        <v>5.08</v>
      </c>
      <c r="F9" s="76">
        <v>4.5999999999999996</v>
      </c>
      <c r="G9" s="76">
        <v>0</v>
      </c>
      <c r="H9" s="76">
        <v>0.28000000000000003</v>
      </c>
      <c r="I9" s="76">
        <v>0</v>
      </c>
      <c r="J9" s="76">
        <v>0.03</v>
      </c>
      <c r="K9" s="76">
        <v>0</v>
      </c>
      <c r="L9" s="76">
        <v>100</v>
      </c>
      <c r="M9" s="76">
        <v>0</v>
      </c>
      <c r="N9" s="76">
        <v>22</v>
      </c>
      <c r="O9" s="76">
        <v>76.8</v>
      </c>
      <c r="P9" s="76">
        <v>4.8</v>
      </c>
      <c r="Q9" s="76">
        <v>1</v>
      </c>
      <c r="R9" s="173">
        <v>63</v>
      </c>
      <c r="S9" s="174"/>
    </row>
    <row r="10" spans="1:19" ht="24.75" thickBot="1" x14ac:dyDescent="0.3">
      <c r="A10" s="134" t="s">
        <v>35</v>
      </c>
      <c r="B10" s="42" t="s">
        <v>59</v>
      </c>
      <c r="C10" s="163" t="s">
        <v>154</v>
      </c>
      <c r="D10" s="135">
        <v>4.25</v>
      </c>
      <c r="E10" s="135">
        <v>0</v>
      </c>
      <c r="F10" s="135">
        <v>5.65</v>
      </c>
      <c r="G10" s="135">
        <v>3.3</v>
      </c>
      <c r="H10" s="135">
        <v>9.5</v>
      </c>
      <c r="I10" s="135">
        <v>27.15</v>
      </c>
      <c r="J10" s="135">
        <v>0.05</v>
      </c>
      <c r="K10" s="135">
        <v>0</v>
      </c>
      <c r="L10" s="135">
        <v>32.5</v>
      </c>
      <c r="M10" s="135">
        <v>0.65</v>
      </c>
      <c r="N10" s="135">
        <v>20.5</v>
      </c>
      <c r="O10" s="135">
        <v>43.5</v>
      </c>
      <c r="P10" s="135">
        <v>7.5</v>
      </c>
      <c r="Q10" s="135">
        <v>0.5</v>
      </c>
      <c r="R10" s="173" t="s">
        <v>155</v>
      </c>
      <c r="S10" s="174"/>
    </row>
    <row r="11" spans="1:19" ht="24.75" thickBot="1" x14ac:dyDescent="0.3">
      <c r="A11" s="15"/>
      <c r="B11" s="43" t="s">
        <v>39</v>
      </c>
      <c r="C11" s="74"/>
      <c r="D11" s="74">
        <f>SUM(D4:D10)</f>
        <v>35.26</v>
      </c>
      <c r="E11" s="74">
        <f t="shared" ref="E11:Q11" si="0">SUM(E4:E10)</f>
        <v>15.88</v>
      </c>
      <c r="F11" s="74">
        <f t="shared" si="0"/>
        <v>32.419999999999995</v>
      </c>
      <c r="G11" s="74">
        <f t="shared" si="0"/>
        <v>4.47</v>
      </c>
      <c r="H11" s="74">
        <f t="shared" si="0"/>
        <v>90.62</v>
      </c>
      <c r="I11" s="74">
        <f t="shared" si="0"/>
        <v>71.449999999999989</v>
      </c>
      <c r="J11" s="74">
        <f t="shared" si="0"/>
        <v>0.3</v>
      </c>
      <c r="K11" s="74">
        <f t="shared" si="0"/>
        <v>12.74</v>
      </c>
      <c r="L11" s="74">
        <f t="shared" si="0"/>
        <v>150.5</v>
      </c>
      <c r="M11" s="74">
        <f t="shared" si="0"/>
        <v>1.37</v>
      </c>
      <c r="N11" s="74">
        <f t="shared" si="0"/>
        <v>461.25</v>
      </c>
      <c r="O11" s="74">
        <f t="shared" si="0"/>
        <v>496.36</v>
      </c>
      <c r="P11" s="74">
        <f t="shared" si="0"/>
        <v>97.39</v>
      </c>
      <c r="Q11" s="74">
        <f t="shared" si="0"/>
        <v>7.0299999999999994</v>
      </c>
      <c r="R11" s="173">
        <f>SUM(R4:S10)</f>
        <v>796.76</v>
      </c>
      <c r="S11" s="174"/>
    </row>
    <row r="12" spans="1:19" ht="15.75" thickBot="1" x14ac:dyDescent="0.3">
      <c r="A12" s="173" t="s">
        <v>40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74"/>
    </row>
    <row r="13" spans="1:19" ht="48.75" thickBot="1" x14ac:dyDescent="0.3">
      <c r="A13" s="15">
        <v>67</v>
      </c>
      <c r="B13" s="43" t="s">
        <v>41</v>
      </c>
      <c r="C13" s="74">
        <v>100</v>
      </c>
      <c r="D13" s="74">
        <v>1.62</v>
      </c>
      <c r="E13" s="74">
        <v>0</v>
      </c>
      <c r="F13" s="74">
        <v>6.2</v>
      </c>
      <c r="G13" s="74">
        <v>6.2</v>
      </c>
      <c r="H13" s="74">
        <v>5.0999999999999996</v>
      </c>
      <c r="I13" s="74">
        <v>3.8</v>
      </c>
      <c r="J13" s="74">
        <v>0.1</v>
      </c>
      <c r="K13" s="74">
        <v>13</v>
      </c>
      <c r="L13" s="74">
        <v>0</v>
      </c>
      <c r="M13" s="74">
        <v>2.95</v>
      </c>
      <c r="N13" s="74">
        <v>40.4</v>
      </c>
      <c r="O13" s="74">
        <v>48.8</v>
      </c>
      <c r="P13" s="74">
        <v>23.4</v>
      </c>
      <c r="Q13" s="74">
        <v>1.02</v>
      </c>
      <c r="R13" s="173">
        <v>97.88</v>
      </c>
      <c r="S13" s="174"/>
    </row>
    <row r="14" spans="1:19" ht="48.75" thickBot="1" x14ac:dyDescent="0.3">
      <c r="A14" s="15">
        <v>88</v>
      </c>
      <c r="B14" s="43" t="s">
        <v>90</v>
      </c>
      <c r="C14" s="74">
        <v>300</v>
      </c>
      <c r="D14" s="74">
        <v>2.16</v>
      </c>
      <c r="E14" s="74">
        <v>0</v>
      </c>
      <c r="F14" s="74">
        <v>5.97</v>
      </c>
      <c r="G14" s="74">
        <v>5.97</v>
      </c>
      <c r="H14" s="74">
        <v>5.61</v>
      </c>
      <c r="I14" s="74">
        <v>4.1399999999999997</v>
      </c>
      <c r="J14" s="74">
        <v>0.09</v>
      </c>
      <c r="K14" s="74">
        <v>22.17</v>
      </c>
      <c r="L14" s="74">
        <v>0</v>
      </c>
      <c r="M14" s="74">
        <v>2.85</v>
      </c>
      <c r="N14" s="74">
        <v>40.770000000000003</v>
      </c>
      <c r="O14" s="74">
        <v>56.91</v>
      </c>
      <c r="P14" s="74">
        <v>26.64</v>
      </c>
      <c r="Q14" s="74">
        <v>0.99</v>
      </c>
      <c r="R14" s="173">
        <v>101.37</v>
      </c>
      <c r="S14" s="174"/>
    </row>
    <row r="15" spans="1:19" ht="44.45" customHeight="1" thickBot="1" x14ac:dyDescent="0.3">
      <c r="A15" s="15">
        <v>302</v>
      </c>
      <c r="B15" s="16" t="s">
        <v>43</v>
      </c>
      <c r="C15" s="74">
        <v>200</v>
      </c>
      <c r="D15" s="74">
        <v>11.87</v>
      </c>
      <c r="E15" s="74">
        <v>0.04</v>
      </c>
      <c r="F15" s="74">
        <v>5.47</v>
      </c>
      <c r="G15" s="74">
        <v>3.2</v>
      </c>
      <c r="H15" s="74">
        <v>1.39</v>
      </c>
      <c r="I15" s="74">
        <v>51.73</v>
      </c>
      <c r="J15" s="74">
        <v>0.27</v>
      </c>
      <c r="K15" s="74">
        <v>0</v>
      </c>
      <c r="L15" s="74">
        <v>0</v>
      </c>
      <c r="M15" s="74">
        <v>0</v>
      </c>
      <c r="N15" s="74">
        <v>19.47</v>
      </c>
      <c r="O15" s="74">
        <v>280</v>
      </c>
      <c r="P15" s="74">
        <v>186.67</v>
      </c>
      <c r="Q15" s="74">
        <v>6.68</v>
      </c>
      <c r="R15" s="173">
        <v>309.14999999999998</v>
      </c>
      <c r="S15" s="174"/>
    </row>
    <row r="16" spans="1:19" ht="36.75" thickBot="1" x14ac:dyDescent="0.3">
      <c r="A16" s="15">
        <v>290</v>
      </c>
      <c r="B16" s="43" t="s">
        <v>91</v>
      </c>
      <c r="C16" s="74">
        <v>100</v>
      </c>
      <c r="D16" s="74">
        <v>11.5</v>
      </c>
      <c r="E16" s="74">
        <v>10.5</v>
      </c>
      <c r="F16" s="74">
        <v>8.57</v>
      </c>
      <c r="G16" s="74">
        <v>0.08</v>
      </c>
      <c r="H16" s="74">
        <v>0.47</v>
      </c>
      <c r="I16" s="74">
        <v>2.4300000000000002</v>
      </c>
      <c r="J16" s="74">
        <v>0.03</v>
      </c>
      <c r="K16" s="74">
        <v>0.1</v>
      </c>
      <c r="L16" s="74">
        <v>22</v>
      </c>
      <c r="M16" s="74">
        <v>0.33</v>
      </c>
      <c r="N16" s="74">
        <v>31.33</v>
      </c>
      <c r="O16" s="74">
        <v>83</v>
      </c>
      <c r="P16" s="74">
        <v>12.67</v>
      </c>
      <c r="Q16" s="74">
        <v>7.33</v>
      </c>
      <c r="R16" s="173">
        <v>134.69999999999999</v>
      </c>
      <c r="S16" s="174"/>
    </row>
    <row r="17" spans="1:19" ht="38.450000000000003" customHeight="1" thickBot="1" x14ac:dyDescent="0.3">
      <c r="A17" s="75" t="s">
        <v>35</v>
      </c>
      <c r="B17" s="13" t="s">
        <v>44</v>
      </c>
      <c r="C17" s="76">
        <v>60</v>
      </c>
      <c r="D17" s="76">
        <v>3.36</v>
      </c>
      <c r="E17" s="76">
        <v>0</v>
      </c>
      <c r="F17" s="76">
        <v>0.66</v>
      </c>
      <c r="G17" s="76">
        <v>0.66</v>
      </c>
      <c r="H17" s="76">
        <v>1.44</v>
      </c>
      <c r="I17" s="76">
        <v>28.2</v>
      </c>
      <c r="J17" s="76">
        <v>7.0000000000000007E-2</v>
      </c>
      <c r="K17" s="76">
        <v>0</v>
      </c>
      <c r="L17" s="76">
        <v>0</v>
      </c>
      <c r="M17" s="76">
        <v>0.54</v>
      </c>
      <c r="N17" s="76">
        <v>13.8</v>
      </c>
      <c r="O17" s="76">
        <v>63.6</v>
      </c>
      <c r="P17" s="76">
        <v>15</v>
      </c>
      <c r="Q17" s="76">
        <v>1.86</v>
      </c>
      <c r="R17" s="173">
        <v>137.94</v>
      </c>
      <c r="S17" s="174"/>
    </row>
    <row r="18" spans="1:19" ht="25.9" customHeight="1" thickBot="1" x14ac:dyDescent="0.3">
      <c r="A18" s="102">
        <v>389</v>
      </c>
      <c r="B18" s="13" t="s">
        <v>107</v>
      </c>
      <c r="C18" s="101">
        <v>200</v>
      </c>
      <c r="D18" s="101">
        <v>1</v>
      </c>
      <c r="E18" s="101">
        <v>0</v>
      </c>
      <c r="F18" s="101">
        <v>0.2</v>
      </c>
      <c r="G18" s="101">
        <v>0.2</v>
      </c>
      <c r="H18" s="101">
        <v>0.4</v>
      </c>
      <c r="I18" s="101">
        <v>0.4</v>
      </c>
      <c r="J18" s="101">
        <v>0.02</v>
      </c>
      <c r="K18" s="101">
        <v>4</v>
      </c>
      <c r="L18" s="101">
        <v>0</v>
      </c>
      <c r="M18" s="101">
        <v>0</v>
      </c>
      <c r="N18" s="101">
        <v>14</v>
      </c>
      <c r="O18" s="101">
        <v>14</v>
      </c>
      <c r="P18" s="101">
        <v>8</v>
      </c>
      <c r="Q18" s="101">
        <v>2.8</v>
      </c>
      <c r="R18" s="173">
        <v>86.6</v>
      </c>
      <c r="S18" s="174"/>
    </row>
    <row r="19" spans="1:19" ht="26.25" thickBot="1" x14ac:dyDescent="0.3">
      <c r="A19" s="75"/>
      <c r="B19" s="13" t="s">
        <v>45</v>
      </c>
      <c r="C19" s="76"/>
      <c r="D19" s="76">
        <f>SUM(D13:D18)</f>
        <v>31.509999999999998</v>
      </c>
      <c r="E19" s="76">
        <f t="shared" ref="E19:Q19" si="1">SUM(E13:E18)</f>
        <v>10.54</v>
      </c>
      <c r="F19" s="76">
        <f t="shared" si="1"/>
        <v>27.07</v>
      </c>
      <c r="G19" s="76">
        <f t="shared" si="1"/>
        <v>16.309999999999999</v>
      </c>
      <c r="H19" s="76">
        <f t="shared" si="1"/>
        <v>14.410000000000002</v>
      </c>
      <c r="I19" s="76">
        <f t="shared" si="1"/>
        <v>90.7</v>
      </c>
      <c r="J19" s="76">
        <f t="shared" si="1"/>
        <v>0.58000000000000007</v>
      </c>
      <c r="K19" s="76">
        <f t="shared" si="1"/>
        <v>39.270000000000003</v>
      </c>
      <c r="L19" s="76">
        <f t="shared" si="1"/>
        <v>22</v>
      </c>
      <c r="M19" s="76">
        <f t="shared" si="1"/>
        <v>6.6700000000000008</v>
      </c>
      <c r="N19" s="76">
        <f t="shared" si="1"/>
        <v>159.77000000000001</v>
      </c>
      <c r="O19" s="76">
        <f t="shared" si="1"/>
        <v>546.30999999999995</v>
      </c>
      <c r="P19" s="76">
        <f t="shared" si="1"/>
        <v>272.38</v>
      </c>
      <c r="Q19" s="76">
        <f t="shared" si="1"/>
        <v>20.68</v>
      </c>
      <c r="R19" s="173">
        <f>SUM(R13:S18)</f>
        <v>867.64</v>
      </c>
      <c r="S19" s="174"/>
    </row>
    <row r="20" spans="1:19" ht="26.25" thickBot="1" x14ac:dyDescent="0.3">
      <c r="A20" s="15"/>
      <c r="B20" s="16" t="s">
        <v>46</v>
      </c>
      <c r="C20" s="74"/>
      <c r="D20" s="74">
        <f t="shared" ref="D20:R20" si="2">D19+D11</f>
        <v>66.77</v>
      </c>
      <c r="E20" s="74">
        <f t="shared" si="2"/>
        <v>26.42</v>
      </c>
      <c r="F20" s="74">
        <f t="shared" si="2"/>
        <v>59.489999999999995</v>
      </c>
      <c r="G20" s="74">
        <f t="shared" si="2"/>
        <v>20.779999999999998</v>
      </c>
      <c r="H20" s="74">
        <f t="shared" si="2"/>
        <v>105.03</v>
      </c>
      <c r="I20" s="74">
        <f t="shared" si="2"/>
        <v>162.14999999999998</v>
      </c>
      <c r="J20" s="74">
        <f t="shared" si="2"/>
        <v>0.88000000000000012</v>
      </c>
      <c r="K20" s="74">
        <f t="shared" si="2"/>
        <v>52.010000000000005</v>
      </c>
      <c r="L20" s="74">
        <f t="shared" si="2"/>
        <v>172.5</v>
      </c>
      <c r="M20" s="74">
        <f t="shared" si="2"/>
        <v>8.0400000000000009</v>
      </c>
      <c r="N20" s="74">
        <f t="shared" si="2"/>
        <v>621.02</v>
      </c>
      <c r="O20" s="74">
        <f t="shared" si="2"/>
        <v>1042.67</v>
      </c>
      <c r="P20" s="74">
        <f t="shared" si="2"/>
        <v>369.77</v>
      </c>
      <c r="Q20" s="74">
        <f t="shared" si="2"/>
        <v>27.71</v>
      </c>
      <c r="R20" s="173">
        <f t="shared" si="2"/>
        <v>1664.4</v>
      </c>
      <c r="S20" s="174"/>
    </row>
    <row r="21" spans="1:19" x14ac:dyDescent="0.25">
      <c r="A21" s="233" t="s">
        <v>92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5"/>
    </row>
    <row r="22" spans="1:19" ht="15.75" thickBot="1" x14ac:dyDescent="0.3">
      <c r="A22" s="236" t="s">
        <v>49</v>
      </c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8"/>
    </row>
    <row r="23" spans="1:19" ht="39" thickBot="1" x14ac:dyDescent="0.3">
      <c r="A23" s="15">
        <v>215</v>
      </c>
      <c r="B23" s="16" t="s">
        <v>50</v>
      </c>
      <c r="C23" s="74">
        <v>200</v>
      </c>
      <c r="D23" s="74">
        <v>196.96</v>
      </c>
      <c r="E23" s="74">
        <v>19.62</v>
      </c>
      <c r="F23" s="74">
        <v>27.6</v>
      </c>
      <c r="G23" s="74">
        <v>0</v>
      </c>
      <c r="H23" s="74">
        <v>3.84</v>
      </c>
      <c r="I23" s="74">
        <v>0</v>
      </c>
      <c r="J23" s="74">
        <v>0.1</v>
      </c>
      <c r="K23" s="74">
        <v>0.34</v>
      </c>
      <c r="L23" s="74">
        <v>424.7</v>
      </c>
      <c r="M23" s="74">
        <v>0.94</v>
      </c>
      <c r="N23" s="74">
        <v>150.54</v>
      </c>
      <c r="O23" s="74">
        <v>332</v>
      </c>
      <c r="P23" s="74">
        <v>23.35</v>
      </c>
      <c r="Q23" s="74">
        <v>3.63</v>
      </c>
      <c r="R23" s="173">
        <v>342.24</v>
      </c>
      <c r="S23" s="174"/>
    </row>
    <row r="24" spans="1:19" ht="26.25" thickBot="1" x14ac:dyDescent="0.3">
      <c r="A24" s="75">
        <v>382</v>
      </c>
      <c r="B24" s="13" t="s">
        <v>51</v>
      </c>
      <c r="C24" s="76">
        <v>200</v>
      </c>
      <c r="D24" s="76">
        <v>3.78</v>
      </c>
      <c r="E24" s="76">
        <v>2.78</v>
      </c>
      <c r="F24" s="76">
        <v>0.67</v>
      </c>
      <c r="G24" s="76">
        <v>0.67</v>
      </c>
      <c r="H24" s="76">
        <v>25.89</v>
      </c>
      <c r="I24" s="76">
        <v>0.11</v>
      </c>
      <c r="J24" s="76">
        <v>0.02</v>
      </c>
      <c r="K24" s="76">
        <v>1.33</v>
      </c>
      <c r="L24" s="76">
        <v>0</v>
      </c>
      <c r="M24" s="76">
        <v>0</v>
      </c>
      <c r="N24" s="76">
        <v>133.33000000000001</v>
      </c>
      <c r="O24" s="76">
        <v>111.11</v>
      </c>
      <c r="P24" s="76">
        <v>25.56</v>
      </c>
      <c r="Q24" s="76">
        <v>2</v>
      </c>
      <c r="R24" s="173">
        <v>125.11</v>
      </c>
      <c r="S24" s="174"/>
    </row>
    <row r="25" spans="1:19" ht="30.6" customHeight="1" thickBot="1" x14ac:dyDescent="0.3">
      <c r="A25" s="125" t="s">
        <v>35</v>
      </c>
      <c r="B25" s="4" t="s">
        <v>143</v>
      </c>
      <c r="C25" s="124">
        <v>50</v>
      </c>
      <c r="D25" s="124">
        <v>3.95</v>
      </c>
      <c r="E25" s="124">
        <v>0</v>
      </c>
      <c r="F25" s="124">
        <v>0.5</v>
      </c>
      <c r="G25" s="124">
        <v>0.5</v>
      </c>
      <c r="H25" s="124">
        <v>1.05</v>
      </c>
      <c r="I25" s="124">
        <v>23.1</v>
      </c>
      <c r="J25" s="124">
        <v>0.05</v>
      </c>
      <c r="K25" s="124">
        <v>0</v>
      </c>
      <c r="L25" s="124">
        <v>0</v>
      </c>
      <c r="M25" s="124">
        <v>0.65</v>
      </c>
      <c r="N25" s="124">
        <v>11.5</v>
      </c>
      <c r="O25" s="124">
        <v>43.5</v>
      </c>
      <c r="P25" s="124">
        <v>16.5</v>
      </c>
      <c r="Q25" s="124">
        <v>0.55000000000000004</v>
      </c>
      <c r="R25" s="175">
        <v>116.9</v>
      </c>
      <c r="S25" s="176"/>
    </row>
    <row r="26" spans="1:19" ht="21" customHeight="1" thickBot="1" x14ac:dyDescent="0.3">
      <c r="A26" s="107">
        <v>386</v>
      </c>
      <c r="B26" s="42" t="s">
        <v>128</v>
      </c>
      <c r="C26" s="108">
        <v>180</v>
      </c>
      <c r="D26" s="108">
        <v>4.8600000000000003</v>
      </c>
      <c r="E26" s="108">
        <v>4.8600000000000003</v>
      </c>
      <c r="F26" s="108">
        <v>4.5</v>
      </c>
      <c r="G26" s="108">
        <v>0</v>
      </c>
      <c r="H26" s="108">
        <v>19.440000000000001</v>
      </c>
      <c r="I26" s="108">
        <v>0</v>
      </c>
      <c r="J26" s="108">
        <v>0.05</v>
      </c>
      <c r="K26" s="108">
        <v>1.62</v>
      </c>
      <c r="L26" s="108">
        <v>39.6</v>
      </c>
      <c r="M26" s="108">
        <v>0</v>
      </c>
      <c r="N26" s="108">
        <v>217.8</v>
      </c>
      <c r="O26" s="108">
        <v>169.2</v>
      </c>
      <c r="P26" s="108">
        <v>27</v>
      </c>
      <c r="Q26" s="108">
        <v>0.18</v>
      </c>
      <c r="R26" s="173">
        <v>142.19999999999999</v>
      </c>
      <c r="S26" s="174"/>
    </row>
    <row r="27" spans="1:19" ht="15.75" thickBot="1" x14ac:dyDescent="0.3">
      <c r="A27" s="142">
        <v>338</v>
      </c>
      <c r="B27" s="13" t="s">
        <v>129</v>
      </c>
      <c r="C27" s="143">
        <v>100</v>
      </c>
      <c r="D27" s="143">
        <v>0.4</v>
      </c>
      <c r="E27" s="143">
        <v>0</v>
      </c>
      <c r="F27" s="143">
        <v>0.4</v>
      </c>
      <c r="G27" s="143">
        <v>0.4</v>
      </c>
      <c r="H27" s="143">
        <v>9.8000000000000007</v>
      </c>
      <c r="I27" s="143">
        <v>9</v>
      </c>
      <c r="J27" s="143">
        <v>0.03</v>
      </c>
      <c r="K27" s="143">
        <v>10</v>
      </c>
      <c r="L27" s="143">
        <v>0</v>
      </c>
      <c r="M27" s="143">
        <v>0.2</v>
      </c>
      <c r="N27" s="143">
        <v>16</v>
      </c>
      <c r="O27" s="143">
        <v>11</v>
      </c>
      <c r="P27" s="143">
        <v>9</v>
      </c>
      <c r="Q27" s="143">
        <v>2.2000000000000002</v>
      </c>
      <c r="R27" s="173">
        <v>47</v>
      </c>
      <c r="S27" s="174"/>
    </row>
    <row r="28" spans="1:19" ht="26.25" thickBot="1" x14ac:dyDescent="0.3">
      <c r="A28" s="75" t="s">
        <v>35</v>
      </c>
      <c r="B28" s="13" t="s">
        <v>144</v>
      </c>
      <c r="C28" s="163" t="s">
        <v>154</v>
      </c>
      <c r="D28" s="163">
        <v>4.25</v>
      </c>
      <c r="E28" s="163">
        <v>0</v>
      </c>
      <c r="F28" s="163">
        <v>5.65</v>
      </c>
      <c r="G28" s="163">
        <v>3.3</v>
      </c>
      <c r="H28" s="163">
        <v>9.5</v>
      </c>
      <c r="I28" s="163">
        <v>27.15</v>
      </c>
      <c r="J28" s="163">
        <v>0.05</v>
      </c>
      <c r="K28" s="163">
        <v>0</v>
      </c>
      <c r="L28" s="163">
        <v>32.5</v>
      </c>
      <c r="M28" s="163">
        <v>0.65</v>
      </c>
      <c r="N28" s="163">
        <v>20.5</v>
      </c>
      <c r="O28" s="163">
        <v>43.5</v>
      </c>
      <c r="P28" s="163">
        <v>7.5</v>
      </c>
      <c r="Q28" s="163">
        <v>0.5</v>
      </c>
      <c r="R28" s="173" t="s">
        <v>155</v>
      </c>
      <c r="S28" s="174"/>
    </row>
    <row r="29" spans="1:19" ht="26.25" thickBot="1" x14ac:dyDescent="0.3">
      <c r="A29" s="75"/>
      <c r="B29" s="13" t="s">
        <v>39</v>
      </c>
      <c r="C29" s="76"/>
      <c r="D29" s="76">
        <f>SUM(D23:D28)</f>
        <v>214.20000000000002</v>
      </c>
      <c r="E29" s="76">
        <f t="shared" ref="E29:Q29" si="3">SUM(E23:E28)</f>
        <v>27.26</v>
      </c>
      <c r="F29" s="76">
        <f t="shared" si="3"/>
        <v>39.32</v>
      </c>
      <c r="G29" s="76">
        <f t="shared" si="3"/>
        <v>4.8699999999999992</v>
      </c>
      <c r="H29" s="76">
        <f t="shared" si="3"/>
        <v>69.52</v>
      </c>
      <c r="I29" s="76">
        <f t="shared" si="3"/>
        <v>59.36</v>
      </c>
      <c r="J29" s="76">
        <f t="shared" si="3"/>
        <v>0.3</v>
      </c>
      <c r="K29" s="76">
        <f t="shared" si="3"/>
        <v>13.29</v>
      </c>
      <c r="L29" s="76">
        <f t="shared" si="3"/>
        <v>496.8</v>
      </c>
      <c r="M29" s="76">
        <f t="shared" si="3"/>
        <v>2.44</v>
      </c>
      <c r="N29" s="76">
        <f t="shared" si="3"/>
        <v>549.67000000000007</v>
      </c>
      <c r="O29" s="76">
        <f t="shared" si="3"/>
        <v>710.31</v>
      </c>
      <c r="P29" s="76">
        <f t="shared" si="3"/>
        <v>108.91</v>
      </c>
      <c r="Q29" s="76">
        <f t="shared" si="3"/>
        <v>9.0599999999999987</v>
      </c>
      <c r="R29" s="173">
        <f>SUM(R23:S28)</f>
        <v>773.45</v>
      </c>
      <c r="S29" s="174"/>
    </row>
    <row r="30" spans="1:19" ht="15.75" thickBot="1" x14ac:dyDescent="0.3">
      <c r="A30" s="173" t="s">
        <v>40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74"/>
    </row>
    <row r="31" spans="1:19" ht="26.25" thickBot="1" x14ac:dyDescent="0.3">
      <c r="A31" s="15">
        <v>70</v>
      </c>
      <c r="B31" s="16" t="s">
        <v>138</v>
      </c>
      <c r="C31" s="74">
        <v>100</v>
      </c>
      <c r="D31" s="74">
        <v>0.4</v>
      </c>
      <c r="E31" s="74">
        <v>0</v>
      </c>
      <c r="F31" s="74">
        <v>0.05</v>
      </c>
      <c r="G31" s="74">
        <v>0.05</v>
      </c>
      <c r="H31" s="74">
        <v>0.8</v>
      </c>
      <c r="I31" s="74">
        <v>0.05</v>
      </c>
      <c r="J31" s="74">
        <v>0.01</v>
      </c>
      <c r="K31" s="74">
        <v>1.75</v>
      </c>
      <c r="L31" s="74">
        <v>0</v>
      </c>
      <c r="M31" s="74">
        <v>0</v>
      </c>
      <c r="N31" s="74">
        <v>11.5</v>
      </c>
      <c r="O31" s="74">
        <v>12</v>
      </c>
      <c r="P31" s="74">
        <v>7</v>
      </c>
      <c r="Q31" s="74">
        <v>0.3</v>
      </c>
      <c r="R31" s="173">
        <v>6</v>
      </c>
      <c r="S31" s="174"/>
    </row>
    <row r="32" spans="1:19" ht="45.6" customHeight="1" thickBot="1" x14ac:dyDescent="0.3">
      <c r="A32" s="75">
        <v>371</v>
      </c>
      <c r="B32" s="13" t="s">
        <v>53</v>
      </c>
      <c r="C32" s="76">
        <v>15</v>
      </c>
      <c r="D32" s="76">
        <v>1.67</v>
      </c>
      <c r="E32" s="76">
        <v>0</v>
      </c>
      <c r="F32" s="76">
        <v>0.18</v>
      </c>
      <c r="G32" s="76">
        <v>0.18</v>
      </c>
      <c r="H32" s="76">
        <v>0.16</v>
      </c>
      <c r="I32" s="76">
        <v>11</v>
      </c>
      <c r="J32" s="76">
        <v>0.02</v>
      </c>
      <c r="K32" s="76">
        <v>0</v>
      </c>
      <c r="L32" s="76">
        <v>0</v>
      </c>
      <c r="M32" s="76">
        <v>0.26</v>
      </c>
      <c r="N32" s="76">
        <v>3.31</v>
      </c>
      <c r="O32" s="76">
        <v>11.98</v>
      </c>
      <c r="P32" s="76">
        <v>2.61</v>
      </c>
      <c r="Q32" s="76">
        <v>0.21</v>
      </c>
      <c r="R32" s="173">
        <v>52.93</v>
      </c>
      <c r="S32" s="174"/>
    </row>
    <row r="33" spans="1:19" ht="32.450000000000003" customHeight="1" thickBot="1" x14ac:dyDescent="0.3">
      <c r="A33" s="75">
        <v>119</v>
      </c>
      <c r="B33" s="13" t="s">
        <v>54</v>
      </c>
      <c r="C33" s="76">
        <v>300</v>
      </c>
      <c r="D33" s="76">
        <v>9</v>
      </c>
      <c r="E33" s="76">
        <v>0</v>
      </c>
      <c r="F33" s="76">
        <v>3.9</v>
      </c>
      <c r="G33" s="76">
        <v>3.9</v>
      </c>
      <c r="H33" s="76">
        <v>4.2</v>
      </c>
      <c r="I33" s="76">
        <v>16.5</v>
      </c>
      <c r="J33" s="76">
        <v>0.18</v>
      </c>
      <c r="K33" s="76">
        <v>1.2</v>
      </c>
      <c r="L33" s="76">
        <v>0</v>
      </c>
      <c r="M33" s="76">
        <v>1.2</v>
      </c>
      <c r="N33" s="76">
        <v>99</v>
      </c>
      <c r="O33" s="76">
        <v>393</v>
      </c>
      <c r="P33" s="76">
        <v>57</v>
      </c>
      <c r="Q33" s="76">
        <v>2.7</v>
      </c>
      <c r="R33" s="173">
        <v>153.9</v>
      </c>
      <c r="S33" s="174"/>
    </row>
    <row r="34" spans="1:19" ht="26.25" thickBot="1" x14ac:dyDescent="0.3">
      <c r="A34" s="73">
        <v>312</v>
      </c>
      <c r="B34" s="4" t="s">
        <v>146</v>
      </c>
      <c r="C34" s="70">
        <v>200</v>
      </c>
      <c r="D34" s="70">
        <v>4.0999999999999996</v>
      </c>
      <c r="E34" s="70">
        <v>0.06</v>
      </c>
      <c r="F34" s="70">
        <v>3.1</v>
      </c>
      <c r="G34" s="70">
        <v>0</v>
      </c>
      <c r="H34" s="70">
        <v>1.9</v>
      </c>
      <c r="I34" s="70">
        <v>23.6</v>
      </c>
      <c r="J34" s="70">
        <v>1.54</v>
      </c>
      <c r="K34" s="70">
        <v>5</v>
      </c>
      <c r="L34" s="70">
        <v>44.2</v>
      </c>
      <c r="M34" s="70">
        <v>0.2</v>
      </c>
      <c r="N34" s="70">
        <v>51</v>
      </c>
      <c r="O34" s="70">
        <v>102.6</v>
      </c>
      <c r="P34" s="70">
        <v>35.6</v>
      </c>
      <c r="Q34" s="70">
        <v>1.1399999999999999</v>
      </c>
      <c r="R34" s="175">
        <v>146.30000000000001</v>
      </c>
      <c r="S34" s="176"/>
    </row>
    <row r="35" spans="1:19" ht="45" customHeight="1" thickBot="1" x14ac:dyDescent="0.3">
      <c r="A35" s="75">
        <v>234</v>
      </c>
      <c r="B35" s="13" t="s">
        <v>57</v>
      </c>
      <c r="C35" s="76">
        <v>100</v>
      </c>
      <c r="D35" s="76">
        <v>13.38</v>
      </c>
      <c r="E35" s="76">
        <v>11.88</v>
      </c>
      <c r="F35" s="76">
        <v>4.38</v>
      </c>
      <c r="G35" s="76">
        <v>0.14000000000000001</v>
      </c>
      <c r="H35" s="76">
        <v>1.38</v>
      </c>
      <c r="I35" s="76">
        <v>8</v>
      </c>
      <c r="J35" s="76">
        <v>0.09</v>
      </c>
      <c r="K35" s="76">
        <v>0.44</v>
      </c>
      <c r="L35" s="76">
        <v>12.13</v>
      </c>
      <c r="M35" s="76">
        <v>0.63</v>
      </c>
      <c r="N35" s="76">
        <v>53.88</v>
      </c>
      <c r="O35" s="76">
        <v>170.63</v>
      </c>
      <c r="P35" s="76">
        <v>26.13</v>
      </c>
      <c r="Q35" s="76">
        <v>0.75</v>
      </c>
      <c r="R35" s="173">
        <v>130.38</v>
      </c>
      <c r="S35" s="174"/>
    </row>
    <row r="36" spans="1:19" ht="26.25" thickBot="1" x14ac:dyDescent="0.3">
      <c r="A36" s="75">
        <v>424</v>
      </c>
      <c r="B36" s="13" t="s">
        <v>99</v>
      </c>
      <c r="C36" s="76">
        <v>60</v>
      </c>
      <c r="D36" s="76">
        <v>4.0599999999999996</v>
      </c>
      <c r="E36" s="76">
        <v>0.02</v>
      </c>
      <c r="F36" s="76">
        <v>8.3699999999999992</v>
      </c>
      <c r="G36" s="76">
        <v>8.4</v>
      </c>
      <c r="H36" s="76">
        <v>5.9</v>
      </c>
      <c r="I36" s="76">
        <v>19.350000000000001</v>
      </c>
      <c r="J36" s="76">
        <v>7.0000000000000007E-2</v>
      </c>
      <c r="K36" s="76">
        <v>0</v>
      </c>
      <c r="L36" s="76">
        <v>0</v>
      </c>
      <c r="M36" s="76">
        <v>0</v>
      </c>
      <c r="N36" s="76">
        <v>11.16</v>
      </c>
      <c r="O36" s="76">
        <v>38.520000000000003</v>
      </c>
      <c r="P36" s="76">
        <v>15.72</v>
      </c>
      <c r="Q36" s="76">
        <v>0.72</v>
      </c>
      <c r="R36" s="173">
        <v>190.8</v>
      </c>
      <c r="S36" s="174"/>
    </row>
    <row r="37" spans="1:19" ht="39.6" customHeight="1" thickBot="1" x14ac:dyDescent="0.3">
      <c r="A37" s="75" t="s">
        <v>35</v>
      </c>
      <c r="B37" s="13" t="s">
        <v>44</v>
      </c>
      <c r="C37" s="76">
        <v>60</v>
      </c>
      <c r="D37" s="76">
        <v>3.36</v>
      </c>
      <c r="E37" s="76">
        <v>0</v>
      </c>
      <c r="F37" s="76">
        <v>0.66</v>
      </c>
      <c r="G37" s="76">
        <v>0.66</v>
      </c>
      <c r="H37" s="76">
        <v>1.44</v>
      </c>
      <c r="I37" s="76">
        <v>28.2</v>
      </c>
      <c r="J37" s="76">
        <v>7.0000000000000007E-2</v>
      </c>
      <c r="K37" s="76">
        <v>0</v>
      </c>
      <c r="L37" s="76">
        <v>0</v>
      </c>
      <c r="M37" s="76">
        <v>0.54</v>
      </c>
      <c r="N37" s="76">
        <v>13.8</v>
      </c>
      <c r="O37" s="76">
        <v>63.6</v>
      </c>
      <c r="P37" s="76">
        <v>15</v>
      </c>
      <c r="Q37" s="76">
        <v>1.86</v>
      </c>
      <c r="R37" s="173">
        <v>137.94</v>
      </c>
      <c r="S37" s="174"/>
    </row>
    <row r="38" spans="1:19" ht="26.25" thickBot="1" x14ac:dyDescent="0.3">
      <c r="A38" s="75">
        <v>376</v>
      </c>
      <c r="B38" s="13" t="s">
        <v>34</v>
      </c>
      <c r="C38" s="76">
        <v>200</v>
      </c>
      <c r="D38" s="76">
        <v>0.53</v>
      </c>
      <c r="E38" s="76">
        <v>0</v>
      </c>
      <c r="F38" s="76">
        <v>0</v>
      </c>
      <c r="G38" s="76">
        <v>0</v>
      </c>
      <c r="H38" s="76">
        <v>9.4700000000000006</v>
      </c>
      <c r="I38" s="76">
        <v>0</v>
      </c>
      <c r="J38" s="76">
        <v>0</v>
      </c>
      <c r="K38" s="76">
        <v>0.27</v>
      </c>
      <c r="L38" s="76">
        <v>0</v>
      </c>
      <c r="M38" s="76">
        <v>0</v>
      </c>
      <c r="N38" s="76">
        <v>13.6</v>
      </c>
      <c r="O38" s="76">
        <v>22.13</v>
      </c>
      <c r="P38" s="76">
        <v>11.73</v>
      </c>
      <c r="Q38" s="76">
        <v>2.13</v>
      </c>
      <c r="R38" s="173">
        <v>40</v>
      </c>
      <c r="S38" s="174"/>
    </row>
    <row r="39" spans="1:19" ht="26.25" thickBot="1" x14ac:dyDescent="0.3">
      <c r="A39" s="75"/>
      <c r="B39" s="13" t="s">
        <v>45</v>
      </c>
      <c r="C39" s="76"/>
      <c r="D39" s="76">
        <f t="shared" ref="D39:Q39" si="4">SUM(D31:D38)</f>
        <v>36.5</v>
      </c>
      <c r="E39" s="76">
        <f t="shared" si="4"/>
        <v>11.96</v>
      </c>
      <c r="F39" s="76">
        <f t="shared" si="4"/>
        <v>20.639999999999997</v>
      </c>
      <c r="G39" s="76">
        <f t="shared" si="4"/>
        <v>13.33</v>
      </c>
      <c r="H39" s="76">
        <f t="shared" si="4"/>
        <v>25.25</v>
      </c>
      <c r="I39" s="76">
        <f t="shared" si="4"/>
        <v>106.7</v>
      </c>
      <c r="J39" s="76">
        <f t="shared" si="4"/>
        <v>1.9800000000000002</v>
      </c>
      <c r="K39" s="76">
        <f t="shared" si="4"/>
        <v>8.66</v>
      </c>
      <c r="L39" s="76">
        <f t="shared" si="4"/>
        <v>56.330000000000005</v>
      </c>
      <c r="M39" s="76">
        <f t="shared" si="4"/>
        <v>2.83</v>
      </c>
      <c r="N39" s="76">
        <f t="shared" si="4"/>
        <v>257.25</v>
      </c>
      <c r="O39" s="76">
        <f t="shared" si="4"/>
        <v>814.46</v>
      </c>
      <c r="P39" s="76">
        <f t="shared" si="4"/>
        <v>170.79</v>
      </c>
      <c r="Q39" s="76">
        <f t="shared" si="4"/>
        <v>9.8099999999999987</v>
      </c>
      <c r="R39" s="173">
        <f>SUM(R31:S38)</f>
        <v>858.25</v>
      </c>
      <c r="S39" s="174"/>
    </row>
    <row r="40" spans="1:19" ht="26.25" thickBot="1" x14ac:dyDescent="0.3">
      <c r="A40" s="75"/>
      <c r="B40" s="13" t="s">
        <v>46</v>
      </c>
      <c r="C40" s="76"/>
      <c r="D40" s="76">
        <f t="shared" ref="D40:Q40" si="5">+D39+D29</f>
        <v>250.70000000000002</v>
      </c>
      <c r="E40" s="76">
        <f t="shared" si="5"/>
        <v>39.22</v>
      </c>
      <c r="F40" s="76">
        <f t="shared" si="5"/>
        <v>59.959999999999994</v>
      </c>
      <c r="G40" s="76">
        <f t="shared" si="5"/>
        <v>18.2</v>
      </c>
      <c r="H40" s="76">
        <f t="shared" si="5"/>
        <v>94.77</v>
      </c>
      <c r="I40" s="76">
        <f t="shared" si="5"/>
        <v>166.06</v>
      </c>
      <c r="J40" s="76">
        <f t="shared" si="5"/>
        <v>2.2800000000000002</v>
      </c>
      <c r="K40" s="76">
        <f t="shared" si="5"/>
        <v>21.95</v>
      </c>
      <c r="L40" s="76">
        <f t="shared" si="5"/>
        <v>553.13</v>
      </c>
      <c r="M40" s="76">
        <f t="shared" si="5"/>
        <v>5.27</v>
      </c>
      <c r="N40" s="76">
        <f t="shared" si="5"/>
        <v>806.92000000000007</v>
      </c>
      <c r="O40" s="76">
        <f t="shared" si="5"/>
        <v>1524.77</v>
      </c>
      <c r="P40" s="76">
        <f t="shared" si="5"/>
        <v>279.7</v>
      </c>
      <c r="Q40" s="76">
        <f t="shared" si="5"/>
        <v>18.869999999999997</v>
      </c>
      <c r="R40" s="173">
        <f>R39+R29</f>
        <v>1631.7</v>
      </c>
      <c r="S40" s="174"/>
    </row>
    <row r="41" spans="1:19" x14ac:dyDescent="0.25">
      <c r="A41" s="233" t="s">
        <v>58</v>
      </c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5"/>
    </row>
    <row r="42" spans="1:19" ht="15.75" thickBot="1" x14ac:dyDescent="0.3">
      <c r="A42" s="236" t="s">
        <v>49</v>
      </c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8"/>
    </row>
    <row r="43" spans="1:19" ht="26.25" thickBot="1" x14ac:dyDescent="0.3">
      <c r="A43" s="15">
        <v>278</v>
      </c>
      <c r="B43" s="16" t="s">
        <v>115</v>
      </c>
      <c r="C43" s="74">
        <v>110</v>
      </c>
      <c r="D43" s="74">
        <v>8.1300000000000008</v>
      </c>
      <c r="E43" s="74">
        <v>6.52</v>
      </c>
      <c r="F43" s="74">
        <v>9.1</v>
      </c>
      <c r="G43" s="74">
        <v>0.19</v>
      </c>
      <c r="H43" s="74">
        <v>10.72</v>
      </c>
      <c r="I43" s="74">
        <v>7.82</v>
      </c>
      <c r="J43" s="74">
        <v>0.06</v>
      </c>
      <c r="K43" s="74">
        <v>0.78</v>
      </c>
      <c r="L43" s="74">
        <v>35.75</v>
      </c>
      <c r="M43" s="74">
        <v>1.07</v>
      </c>
      <c r="N43" s="74">
        <v>40.24</v>
      </c>
      <c r="O43" s="74">
        <v>97.8</v>
      </c>
      <c r="P43" s="74">
        <v>19.8</v>
      </c>
      <c r="Q43" s="74">
        <v>0.88</v>
      </c>
      <c r="R43" s="173">
        <v>157</v>
      </c>
      <c r="S43" s="174"/>
    </row>
    <row r="44" spans="1:19" ht="26.25" thickBot="1" x14ac:dyDescent="0.3">
      <c r="A44" s="15">
        <v>304</v>
      </c>
      <c r="B44" s="16" t="s">
        <v>86</v>
      </c>
      <c r="C44" s="74">
        <v>200</v>
      </c>
      <c r="D44" s="74">
        <v>4.8899999999999997</v>
      </c>
      <c r="E44" s="74">
        <v>0.09</v>
      </c>
      <c r="F44" s="74">
        <v>7.22</v>
      </c>
      <c r="G44" s="74">
        <v>0.7</v>
      </c>
      <c r="H44" s="74">
        <v>0.53</v>
      </c>
      <c r="I44" s="74">
        <v>48.36</v>
      </c>
      <c r="J44" s="74">
        <v>0.05</v>
      </c>
      <c r="K44" s="74">
        <v>0</v>
      </c>
      <c r="L44" s="74">
        <v>36</v>
      </c>
      <c r="M44" s="74">
        <v>0.8</v>
      </c>
      <c r="N44" s="74">
        <v>3.48</v>
      </c>
      <c r="O44" s="74">
        <v>82</v>
      </c>
      <c r="P44" s="74">
        <v>25.34</v>
      </c>
      <c r="Q44" s="74">
        <v>0.7</v>
      </c>
      <c r="R44" s="173">
        <v>280.01</v>
      </c>
      <c r="S44" s="174"/>
    </row>
    <row r="45" spans="1:19" ht="39" thickBot="1" x14ac:dyDescent="0.3">
      <c r="A45" s="113">
        <v>379</v>
      </c>
      <c r="B45" s="4" t="s">
        <v>123</v>
      </c>
      <c r="C45" s="112">
        <v>200</v>
      </c>
      <c r="D45" s="112">
        <v>3.6</v>
      </c>
      <c r="E45" s="112">
        <v>2.8</v>
      </c>
      <c r="F45" s="112">
        <v>2.67</v>
      </c>
      <c r="G45" s="112">
        <v>0.13</v>
      </c>
      <c r="H45" s="112">
        <v>28.27</v>
      </c>
      <c r="I45" s="112">
        <v>0.93</v>
      </c>
      <c r="J45" s="112">
        <v>0.03</v>
      </c>
      <c r="K45" s="112">
        <v>1.47</v>
      </c>
      <c r="L45" s="112">
        <v>0</v>
      </c>
      <c r="M45" s="112">
        <v>0</v>
      </c>
      <c r="N45" s="112">
        <v>158.66999999999999</v>
      </c>
      <c r="O45" s="112">
        <v>132</v>
      </c>
      <c r="P45" s="112">
        <v>29.33</v>
      </c>
      <c r="Q45" s="17">
        <v>2.4</v>
      </c>
      <c r="R45" s="239">
        <v>155.19999999999999</v>
      </c>
      <c r="S45" s="176"/>
    </row>
    <row r="46" spans="1:19" ht="21" customHeight="1" thickBot="1" x14ac:dyDescent="0.3">
      <c r="A46" s="107">
        <v>386</v>
      </c>
      <c r="B46" s="42" t="s">
        <v>128</v>
      </c>
      <c r="C46" s="110">
        <v>180</v>
      </c>
      <c r="D46" s="110">
        <v>4.8600000000000003</v>
      </c>
      <c r="E46" s="110">
        <v>4.8600000000000003</v>
      </c>
      <c r="F46" s="110">
        <v>4.5</v>
      </c>
      <c r="G46" s="110">
        <v>0</v>
      </c>
      <c r="H46" s="110">
        <v>19.440000000000001</v>
      </c>
      <c r="I46" s="110">
        <v>0</v>
      </c>
      <c r="J46" s="110">
        <v>0.05</v>
      </c>
      <c r="K46" s="110">
        <v>1.62</v>
      </c>
      <c r="L46" s="110">
        <v>39.6</v>
      </c>
      <c r="M46" s="110">
        <v>0</v>
      </c>
      <c r="N46" s="110">
        <v>217.8</v>
      </c>
      <c r="O46" s="110">
        <v>169.2</v>
      </c>
      <c r="P46" s="110">
        <v>27</v>
      </c>
      <c r="Q46" s="110">
        <v>0.18</v>
      </c>
      <c r="R46" s="173">
        <v>142.19999999999999</v>
      </c>
      <c r="S46" s="174"/>
    </row>
    <row r="47" spans="1:19" ht="26.25" thickBot="1" x14ac:dyDescent="0.3">
      <c r="A47" s="75" t="s">
        <v>35</v>
      </c>
      <c r="B47" s="13" t="s">
        <v>36</v>
      </c>
      <c r="C47" s="76">
        <v>50</v>
      </c>
      <c r="D47" s="76">
        <v>3.95</v>
      </c>
      <c r="E47" s="76">
        <v>0</v>
      </c>
      <c r="F47" s="76">
        <v>0.5</v>
      </c>
      <c r="G47" s="76">
        <v>0.5</v>
      </c>
      <c r="H47" s="76">
        <v>1.05</v>
      </c>
      <c r="I47" s="76">
        <v>23.1</v>
      </c>
      <c r="J47" s="76">
        <v>0.05</v>
      </c>
      <c r="K47" s="76">
        <v>0</v>
      </c>
      <c r="L47" s="76">
        <v>0</v>
      </c>
      <c r="M47" s="76">
        <v>0.65</v>
      </c>
      <c r="N47" s="76">
        <v>11.5</v>
      </c>
      <c r="O47" s="76">
        <v>43.5</v>
      </c>
      <c r="P47" s="76">
        <v>16.5</v>
      </c>
      <c r="Q47" s="76">
        <v>0.55000000000000004</v>
      </c>
      <c r="R47" s="173">
        <v>116.9</v>
      </c>
      <c r="S47" s="174"/>
    </row>
    <row r="48" spans="1:19" ht="39.6" customHeight="1" thickBot="1" x14ac:dyDescent="0.3">
      <c r="A48" s="75" t="s">
        <v>35</v>
      </c>
      <c r="B48" s="13" t="s">
        <v>59</v>
      </c>
      <c r="C48" s="163" t="s">
        <v>154</v>
      </c>
      <c r="D48" s="163">
        <v>4.25</v>
      </c>
      <c r="E48" s="163">
        <v>0</v>
      </c>
      <c r="F48" s="163">
        <v>5.65</v>
      </c>
      <c r="G48" s="163">
        <v>3.3</v>
      </c>
      <c r="H48" s="163">
        <v>9.5</v>
      </c>
      <c r="I48" s="163">
        <v>27.15</v>
      </c>
      <c r="J48" s="163">
        <v>0.05</v>
      </c>
      <c r="K48" s="163">
        <v>0</v>
      </c>
      <c r="L48" s="163">
        <v>32.5</v>
      </c>
      <c r="M48" s="163">
        <v>0.65</v>
      </c>
      <c r="N48" s="163">
        <v>20.5</v>
      </c>
      <c r="O48" s="163">
        <v>43.5</v>
      </c>
      <c r="P48" s="163">
        <v>7.5</v>
      </c>
      <c r="Q48" s="163">
        <v>0.5</v>
      </c>
      <c r="R48" s="173" t="s">
        <v>155</v>
      </c>
      <c r="S48" s="174"/>
    </row>
    <row r="49" spans="1:19" ht="15.75" hidden="1" thickBot="1" x14ac:dyDescent="0.3">
      <c r="A49" s="75"/>
      <c r="B49" s="13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173"/>
      <c r="S49" s="174"/>
    </row>
    <row r="50" spans="1:19" ht="26.25" thickBot="1" x14ac:dyDescent="0.3">
      <c r="A50" s="75"/>
      <c r="B50" s="13" t="s">
        <v>39</v>
      </c>
      <c r="C50" s="76"/>
      <c r="D50" s="14">
        <f>SUM(D43:D49)</f>
        <v>29.68</v>
      </c>
      <c r="E50" s="14">
        <f t="shared" ref="E50:P50" si="6">SUM(E43:E49)</f>
        <v>14.27</v>
      </c>
      <c r="F50" s="14">
        <f t="shared" si="6"/>
        <v>29.64</v>
      </c>
      <c r="G50" s="14">
        <f t="shared" si="6"/>
        <v>4.82</v>
      </c>
      <c r="H50" s="14">
        <f t="shared" si="6"/>
        <v>69.509999999999991</v>
      </c>
      <c r="I50" s="14">
        <f t="shared" si="6"/>
        <v>107.36000000000001</v>
      </c>
      <c r="J50" s="14">
        <f t="shared" si="6"/>
        <v>0.28999999999999998</v>
      </c>
      <c r="K50" s="14">
        <f t="shared" si="6"/>
        <v>3.87</v>
      </c>
      <c r="L50" s="14">
        <f t="shared" si="6"/>
        <v>143.85</v>
      </c>
      <c r="M50" s="14">
        <f t="shared" si="6"/>
        <v>3.17</v>
      </c>
      <c r="N50" s="14">
        <f t="shared" si="6"/>
        <v>452.19</v>
      </c>
      <c r="O50" s="14">
        <f t="shared" si="6"/>
        <v>568</v>
      </c>
      <c r="P50" s="14">
        <f t="shared" si="6"/>
        <v>125.47</v>
      </c>
      <c r="Q50" s="14">
        <f>SUM(Q43:Q49)</f>
        <v>5.21</v>
      </c>
      <c r="R50" s="177">
        <f>SUM(R43:S49)</f>
        <v>851.31000000000006</v>
      </c>
      <c r="S50" s="178"/>
    </row>
    <row r="51" spans="1:19" ht="15.75" thickBot="1" x14ac:dyDescent="0.3">
      <c r="A51" s="173" t="s">
        <v>40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74"/>
    </row>
    <row r="52" spans="1:19" ht="45.6" customHeight="1" thickBot="1" x14ac:dyDescent="0.3">
      <c r="A52" s="15">
        <v>53</v>
      </c>
      <c r="B52" s="16" t="s">
        <v>141</v>
      </c>
      <c r="C52" s="74">
        <v>100</v>
      </c>
      <c r="D52" s="74">
        <v>1.4</v>
      </c>
      <c r="E52" s="74">
        <v>0</v>
      </c>
      <c r="F52" s="74">
        <v>6.01</v>
      </c>
      <c r="G52" s="74">
        <v>6.01</v>
      </c>
      <c r="H52" s="74">
        <v>8.16</v>
      </c>
      <c r="I52" s="74">
        <v>0.09</v>
      </c>
      <c r="J52" s="74">
        <v>0.02</v>
      </c>
      <c r="K52" s="74">
        <v>6.86</v>
      </c>
      <c r="L52" s="74">
        <v>0</v>
      </c>
      <c r="M52" s="74">
        <v>0</v>
      </c>
      <c r="N52" s="74">
        <v>28.33</v>
      </c>
      <c r="O52" s="74">
        <v>41.61</v>
      </c>
      <c r="P52" s="74">
        <v>20.69</v>
      </c>
      <c r="Q52" s="74">
        <v>1.3</v>
      </c>
      <c r="R52" s="173">
        <v>72.900000000000006</v>
      </c>
      <c r="S52" s="174"/>
    </row>
    <row r="53" spans="1:19" ht="49.9" customHeight="1" thickBot="1" x14ac:dyDescent="0.3">
      <c r="A53" s="15">
        <v>96</v>
      </c>
      <c r="B53" s="43" t="s">
        <v>61</v>
      </c>
      <c r="C53" s="74">
        <v>300</v>
      </c>
      <c r="D53" s="74">
        <v>3.12</v>
      </c>
      <c r="E53" s="74">
        <v>0</v>
      </c>
      <c r="F53" s="74">
        <v>3</v>
      </c>
      <c r="G53" s="74">
        <v>3</v>
      </c>
      <c r="H53" s="74">
        <v>3.46</v>
      </c>
      <c r="I53" s="74">
        <v>16.920000000000002</v>
      </c>
      <c r="J53" s="74">
        <v>0.12</v>
      </c>
      <c r="K53" s="74">
        <v>9</v>
      </c>
      <c r="L53" s="74">
        <v>0</v>
      </c>
      <c r="M53" s="74">
        <v>2.88</v>
      </c>
      <c r="N53" s="74">
        <v>46.2</v>
      </c>
      <c r="O53" s="74">
        <v>250.5</v>
      </c>
      <c r="P53" s="74">
        <v>38.1</v>
      </c>
      <c r="Q53" s="74">
        <v>1.2</v>
      </c>
      <c r="R53" s="173">
        <v>120.96</v>
      </c>
      <c r="S53" s="174"/>
    </row>
    <row r="54" spans="1:19" ht="24.75" thickBot="1" x14ac:dyDescent="0.3">
      <c r="A54" s="154">
        <v>255</v>
      </c>
      <c r="B54" s="42" t="s">
        <v>150</v>
      </c>
      <c r="C54" s="153">
        <v>100</v>
      </c>
      <c r="D54" s="153">
        <v>3.08</v>
      </c>
      <c r="E54" s="153">
        <v>18.7</v>
      </c>
      <c r="F54" s="153">
        <v>10.199999999999999</v>
      </c>
      <c r="G54" s="153">
        <v>3.24</v>
      </c>
      <c r="H54" s="153">
        <v>0.1</v>
      </c>
      <c r="I54" s="153">
        <v>6</v>
      </c>
      <c r="J54" s="153">
        <v>0.32</v>
      </c>
      <c r="K54" s="153">
        <v>14</v>
      </c>
      <c r="L54" s="153">
        <v>9500</v>
      </c>
      <c r="M54" s="153">
        <v>1.5</v>
      </c>
      <c r="N54" s="153">
        <v>18</v>
      </c>
      <c r="O54" s="153">
        <v>424</v>
      </c>
      <c r="P54" s="153">
        <v>22</v>
      </c>
      <c r="Q54" s="153">
        <v>9.1999999999999993</v>
      </c>
      <c r="R54" s="173">
        <v>219.4</v>
      </c>
      <c r="S54" s="174"/>
    </row>
    <row r="55" spans="1:19" ht="31.15" customHeight="1" thickBot="1" x14ac:dyDescent="0.3">
      <c r="A55" s="15">
        <v>309</v>
      </c>
      <c r="B55" s="16" t="s">
        <v>142</v>
      </c>
      <c r="C55" s="74" t="s">
        <v>93</v>
      </c>
      <c r="D55" s="74">
        <v>7.14</v>
      </c>
      <c r="E55" s="74">
        <v>0</v>
      </c>
      <c r="F55" s="74">
        <v>10.5</v>
      </c>
      <c r="G55" s="74">
        <v>10.5</v>
      </c>
      <c r="H55" s="74">
        <v>1.47</v>
      </c>
      <c r="I55" s="74">
        <v>38.43</v>
      </c>
      <c r="J55" s="74">
        <v>0.08</v>
      </c>
      <c r="K55" s="74">
        <v>0</v>
      </c>
      <c r="L55" s="74">
        <v>0</v>
      </c>
      <c r="M55" s="74">
        <v>2.73</v>
      </c>
      <c r="N55" s="74">
        <v>16.8</v>
      </c>
      <c r="O55" s="74">
        <v>48.3</v>
      </c>
      <c r="P55" s="74">
        <v>10.5</v>
      </c>
      <c r="Q55" s="74">
        <v>1.05</v>
      </c>
      <c r="R55" s="173">
        <v>282.66000000000003</v>
      </c>
      <c r="S55" s="174"/>
    </row>
    <row r="56" spans="1:19" ht="40.9" customHeight="1" thickBot="1" x14ac:dyDescent="0.3">
      <c r="A56" s="154">
        <v>389</v>
      </c>
      <c r="B56" s="13" t="s">
        <v>107</v>
      </c>
      <c r="C56" s="153">
        <v>200</v>
      </c>
      <c r="D56" s="153">
        <v>1</v>
      </c>
      <c r="E56" s="153">
        <v>0</v>
      </c>
      <c r="F56" s="153">
        <v>0.2</v>
      </c>
      <c r="G56" s="153">
        <v>0.2</v>
      </c>
      <c r="H56" s="153">
        <v>0.4</v>
      </c>
      <c r="I56" s="153">
        <v>0.4</v>
      </c>
      <c r="J56" s="153">
        <v>0.02</v>
      </c>
      <c r="K56" s="153">
        <v>4</v>
      </c>
      <c r="L56" s="153">
        <v>0</v>
      </c>
      <c r="M56" s="153">
        <v>0</v>
      </c>
      <c r="N56" s="153">
        <v>14</v>
      </c>
      <c r="O56" s="153">
        <v>14</v>
      </c>
      <c r="P56" s="153">
        <v>8</v>
      </c>
      <c r="Q56" s="153">
        <v>2.8</v>
      </c>
      <c r="R56" s="173">
        <v>86.6</v>
      </c>
      <c r="S56" s="174"/>
    </row>
    <row r="57" spans="1:19" ht="1.1499999999999999" hidden="1" customHeight="1" thickBot="1" x14ac:dyDescent="0.3">
      <c r="A57" s="102"/>
      <c r="B57" s="13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73"/>
      <c r="S57" s="174"/>
    </row>
    <row r="58" spans="1:19" ht="30.6" customHeight="1" thickBot="1" x14ac:dyDescent="0.3">
      <c r="A58" s="73" t="s">
        <v>35</v>
      </c>
      <c r="B58" s="4" t="s">
        <v>145</v>
      </c>
      <c r="C58" s="70">
        <v>60</v>
      </c>
      <c r="D58" s="70">
        <v>3.36</v>
      </c>
      <c r="E58" s="70">
        <v>0</v>
      </c>
      <c r="F58" s="70">
        <v>0.66</v>
      </c>
      <c r="G58" s="70">
        <v>0.66</v>
      </c>
      <c r="H58" s="70">
        <v>1.44</v>
      </c>
      <c r="I58" s="70">
        <v>28.2</v>
      </c>
      <c r="J58" s="70">
        <v>7.0000000000000007E-2</v>
      </c>
      <c r="K58" s="70">
        <v>0</v>
      </c>
      <c r="L58" s="70">
        <v>0</v>
      </c>
      <c r="M58" s="70">
        <v>0.54</v>
      </c>
      <c r="N58" s="70">
        <v>13.8</v>
      </c>
      <c r="O58" s="70">
        <v>63.6</v>
      </c>
      <c r="P58" s="70">
        <v>15</v>
      </c>
      <c r="Q58" s="70">
        <v>1.86</v>
      </c>
      <c r="R58" s="175">
        <v>137.94</v>
      </c>
      <c r="S58" s="176"/>
    </row>
    <row r="59" spans="1:19" ht="26.25" thickBot="1" x14ac:dyDescent="0.3">
      <c r="A59" s="73"/>
      <c r="B59" s="4" t="s">
        <v>45</v>
      </c>
      <c r="C59" s="70"/>
      <c r="D59" s="62">
        <f t="shared" ref="D59:Q59" si="7">SUM(D52:D58)</f>
        <v>19.099999999999998</v>
      </c>
      <c r="E59" s="62">
        <f t="shared" si="7"/>
        <v>18.7</v>
      </c>
      <c r="F59" s="62">
        <f t="shared" si="7"/>
        <v>30.57</v>
      </c>
      <c r="G59" s="62">
        <f t="shared" si="7"/>
        <v>23.61</v>
      </c>
      <c r="H59" s="62">
        <f t="shared" si="7"/>
        <v>15.030000000000001</v>
      </c>
      <c r="I59" s="62">
        <f t="shared" si="7"/>
        <v>90.039999999999992</v>
      </c>
      <c r="J59" s="62">
        <f t="shared" si="7"/>
        <v>0.62999999999999989</v>
      </c>
      <c r="K59" s="62">
        <f t="shared" si="7"/>
        <v>33.86</v>
      </c>
      <c r="L59" s="62">
        <f t="shared" si="7"/>
        <v>9500</v>
      </c>
      <c r="M59" s="62">
        <f t="shared" si="7"/>
        <v>7.6499999999999995</v>
      </c>
      <c r="N59" s="62">
        <f t="shared" si="7"/>
        <v>137.13</v>
      </c>
      <c r="O59" s="62">
        <f t="shared" si="7"/>
        <v>842.01</v>
      </c>
      <c r="P59" s="62">
        <f t="shared" si="7"/>
        <v>114.29</v>
      </c>
      <c r="Q59" s="62">
        <f t="shared" si="7"/>
        <v>17.41</v>
      </c>
      <c r="R59" s="175">
        <f>SUM(R52:S58)</f>
        <v>920.46</v>
      </c>
      <c r="S59" s="176"/>
    </row>
    <row r="60" spans="1:19" ht="26.25" thickBot="1" x14ac:dyDescent="0.3">
      <c r="A60" s="73"/>
      <c r="B60" s="4" t="s">
        <v>46</v>
      </c>
      <c r="C60" s="70"/>
      <c r="D60" s="62">
        <f t="shared" ref="D60:R60" si="8">D59+D50</f>
        <v>48.78</v>
      </c>
      <c r="E60" s="62">
        <f t="shared" si="8"/>
        <v>32.97</v>
      </c>
      <c r="F60" s="62">
        <f t="shared" si="8"/>
        <v>60.21</v>
      </c>
      <c r="G60" s="62">
        <f t="shared" si="8"/>
        <v>28.43</v>
      </c>
      <c r="H60" s="62">
        <f t="shared" si="8"/>
        <v>84.539999999999992</v>
      </c>
      <c r="I60" s="62">
        <f t="shared" si="8"/>
        <v>197.4</v>
      </c>
      <c r="J60" s="62">
        <f t="shared" si="8"/>
        <v>0.91999999999999993</v>
      </c>
      <c r="K60" s="62">
        <f t="shared" si="8"/>
        <v>37.729999999999997</v>
      </c>
      <c r="L60" s="62">
        <f t="shared" si="8"/>
        <v>9643.85</v>
      </c>
      <c r="M60" s="62">
        <f t="shared" si="8"/>
        <v>10.82</v>
      </c>
      <c r="N60" s="62">
        <f t="shared" si="8"/>
        <v>589.31999999999994</v>
      </c>
      <c r="O60" s="62">
        <f t="shared" si="8"/>
        <v>1410.01</v>
      </c>
      <c r="P60" s="62">
        <f t="shared" si="8"/>
        <v>239.76</v>
      </c>
      <c r="Q60" s="62">
        <f t="shared" si="8"/>
        <v>22.62</v>
      </c>
      <c r="R60" s="175">
        <f t="shared" si="8"/>
        <v>1771.77</v>
      </c>
      <c r="S60" s="176"/>
    </row>
    <row r="61" spans="1:19" x14ac:dyDescent="0.25">
      <c r="A61" s="233" t="s">
        <v>69</v>
      </c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4"/>
      <c r="S61" s="235"/>
    </row>
    <row r="62" spans="1:19" ht="15.75" thickBot="1" x14ac:dyDescent="0.3">
      <c r="A62" s="236" t="s">
        <v>49</v>
      </c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8"/>
    </row>
    <row r="63" spans="1:19" ht="26.25" thickBot="1" x14ac:dyDescent="0.3">
      <c r="A63" s="17">
        <v>222</v>
      </c>
      <c r="B63" s="18" t="s">
        <v>66</v>
      </c>
      <c r="C63" s="71">
        <v>200</v>
      </c>
      <c r="D63" s="71">
        <v>27.8</v>
      </c>
      <c r="E63" s="71">
        <v>18.8</v>
      </c>
      <c r="F63" s="71">
        <v>19.2</v>
      </c>
      <c r="G63" s="71">
        <v>2.4</v>
      </c>
      <c r="H63" s="71">
        <v>28.2</v>
      </c>
      <c r="I63" s="71">
        <v>12</v>
      </c>
      <c r="J63" s="71">
        <v>0.12</v>
      </c>
      <c r="K63" s="71">
        <v>0.4</v>
      </c>
      <c r="L63" s="71">
        <v>120</v>
      </c>
      <c r="M63" s="71">
        <v>1.6</v>
      </c>
      <c r="N63" s="71">
        <v>260</v>
      </c>
      <c r="O63" s="71">
        <v>376</v>
      </c>
      <c r="P63" s="71">
        <v>44</v>
      </c>
      <c r="Q63" s="17">
        <v>1.8</v>
      </c>
      <c r="R63" s="239">
        <v>444.8</v>
      </c>
      <c r="S63" s="176"/>
    </row>
    <row r="64" spans="1:19" ht="31.5" customHeight="1" thickBot="1" x14ac:dyDescent="0.3">
      <c r="A64" s="117">
        <v>3</v>
      </c>
      <c r="B64" s="140" t="s">
        <v>135</v>
      </c>
      <c r="C64" s="139" t="s">
        <v>136</v>
      </c>
      <c r="D64" s="139">
        <v>4.05</v>
      </c>
      <c r="E64" s="139">
        <v>0.1</v>
      </c>
      <c r="F64" s="139">
        <v>7.7</v>
      </c>
      <c r="G64" s="139">
        <v>0.5</v>
      </c>
      <c r="H64" s="139">
        <v>1.18</v>
      </c>
      <c r="I64" s="139">
        <v>23.1</v>
      </c>
      <c r="J64" s="139">
        <v>0.05</v>
      </c>
      <c r="K64" s="139">
        <v>0</v>
      </c>
      <c r="L64" s="139">
        <v>40</v>
      </c>
      <c r="M64" s="139">
        <v>0.75</v>
      </c>
      <c r="N64" s="139">
        <v>13.9</v>
      </c>
      <c r="O64" s="139">
        <v>46.5</v>
      </c>
      <c r="P64" s="139">
        <v>16.5</v>
      </c>
      <c r="Q64" s="141">
        <v>0.55000000000000004</v>
      </c>
      <c r="R64" s="184">
        <v>182.62</v>
      </c>
      <c r="S64" s="185"/>
    </row>
    <row r="65" spans="1:19" ht="26.25" thickBot="1" x14ac:dyDescent="0.3">
      <c r="A65" s="73">
        <v>376</v>
      </c>
      <c r="B65" s="4" t="s">
        <v>34</v>
      </c>
      <c r="C65" s="70">
        <v>200</v>
      </c>
      <c r="D65" s="70">
        <v>0.53</v>
      </c>
      <c r="E65" s="70">
        <v>0</v>
      </c>
      <c r="F65" s="70">
        <v>0</v>
      </c>
      <c r="G65" s="70">
        <v>0</v>
      </c>
      <c r="H65" s="70">
        <v>9.4700000000000006</v>
      </c>
      <c r="I65" s="70">
        <v>0</v>
      </c>
      <c r="J65" s="70">
        <v>0</v>
      </c>
      <c r="K65" s="70">
        <v>0.27</v>
      </c>
      <c r="L65" s="70">
        <v>0</v>
      </c>
      <c r="M65" s="70">
        <v>0</v>
      </c>
      <c r="N65" s="70">
        <v>13.6</v>
      </c>
      <c r="O65" s="70">
        <v>22.13</v>
      </c>
      <c r="P65" s="70">
        <v>11.73</v>
      </c>
      <c r="Q65" s="17">
        <v>2.13</v>
      </c>
      <c r="R65" s="239">
        <v>40</v>
      </c>
      <c r="S65" s="176"/>
    </row>
    <row r="66" spans="1:19" ht="26.25" thickBot="1" x14ac:dyDescent="0.3">
      <c r="A66" s="75">
        <v>338</v>
      </c>
      <c r="B66" s="13" t="s">
        <v>37</v>
      </c>
      <c r="C66" s="76">
        <v>100</v>
      </c>
      <c r="D66" s="76">
        <v>0.4</v>
      </c>
      <c r="E66" s="76">
        <v>0</v>
      </c>
      <c r="F66" s="76">
        <v>0.4</v>
      </c>
      <c r="G66" s="76">
        <v>0.4</v>
      </c>
      <c r="H66" s="76">
        <v>9</v>
      </c>
      <c r="I66" s="76">
        <v>0.8</v>
      </c>
      <c r="J66" s="76">
        <v>0.03</v>
      </c>
      <c r="K66" s="76">
        <v>10</v>
      </c>
      <c r="L66" s="76">
        <v>0</v>
      </c>
      <c r="M66" s="76">
        <v>0.2</v>
      </c>
      <c r="N66" s="76">
        <v>16</v>
      </c>
      <c r="O66" s="76">
        <v>11</v>
      </c>
      <c r="P66" s="76">
        <v>9</v>
      </c>
      <c r="Q66" s="76">
        <v>2.2000000000000002</v>
      </c>
      <c r="R66" s="173">
        <v>47</v>
      </c>
      <c r="S66" s="174"/>
    </row>
    <row r="67" spans="1:19" ht="26.25" thickBot="1" x14ac:dyDescent="0.3">
      <c r="A67" s="73"/>
      <c r="B67" s="4" t="s">
        <v>39</v>
      </c>
      <c r="C67" s="70"/>
      <c r="D67" s="5">
        <f>SUM(D63:D66)</f>
        <v>32.78</v>
      </c>
      <c r="E67" s="5">
        <f t="shared" ref="E67:Q67" si="9">SUM(E63:E66)</f>
        <v>18.900000000000002</v>
      </c>
      <c r="F67" s="5">
        <f t="shared" si="9"/>
        <v>27.299999999999997</v>
      </c>
      <c r="G67" s="5">
        <f t="shared" si="9"/>
        <v>3.3</v>
      </c>
      <c r="H67" s="5">
        <f t="shared" si="9"/>
        <v>47.85</v>
      </c>
      <c r="I67" s="5">
        <f t="shared" si="9"/>
        <v>35.9</v>
      </c>
      <c r="J67" s="5">
        <f t="shared" si="9"/>
        <v>0.19999999999999998</v>
      </c>
      <c r="K67" s="5">
        <f t="shared" si="9"/>
        <v>10.67</v>
      </c>
      <c r="L67" s="5">
        <f t="shared" si="9"/>
        <v>160</v>
      </c>
      <c r="M67" s="5">
        <f t="shared" si="9"/>
        <v>2.5500000000000003</v>
      </c>
      <c r="N67" s="5">
        <f t="shared" si="9"/>
        <v>303.5</v>
      </c>
      <c r="O67" s="5">
        <f t="shared" si="9"/>
        <v>455.63</v>
      </c>
      <c r="P67" s="5">
        <f t="shared" si="9"/>
        <v>81.23</v>
      </c>
      <c r="Q67" s="5">
        <f t="shared" si="9"/>
        <v>6.6800000000000006</v>
      </c>
      <c r="R67" s="240">
        <f>SUM(R63:S66)</f>
        <v>714.42000000000007</v>
      </c>
      <c r="S67" s="190"/>
    </row>
    <row r="68" spans="1:19" ht="15.75" thickBot="1" x14ac:dyDescent="0.3">
      <c r="A68" s="175" t="s">
        <v>40</v>
      </c>
      <c r="B68" s="239"/>
      <c r="C68" s="239"/>
      <c r="D68" s="239"/>
      <c r="E68" s="239"/>
      <c r="F68" s="239"/>
      <c r="G68" s="239"/>
      <c r="H68" s="239"/>
      <c r="I68" s="239"/>
      <c r="J68" s="239"/>
      <c r="K68" s="239"/>
      <c r="L68" s="239"/>
      <c r="M68" s="239"/>
      <c r="N68" s="239"/>
      <c r="O68" s="239"/>
      <c r="P68" s="239"/>
      <c r="Q68" s="239"/>
      <c r="R68" s="239"/>
      <c r="S68" s="176"/>
    </row>
    <row r="69" spans="1:19" ht="26.25" thickBot="1" x14ac:dyDescent="0.3">
      <c r="A69" s="17">
        <v>73</v>
      </c>
      <c r="B69" s="18" t="s">
        <v>108</v>
      </c>
      <c r="C69" s="71">
        <v>100</v>
      </c>
      <c r="D69" s="71">
        <v>1.01</v>
      </c>
      <c r="E69" s="71">
        <v>0</v>
      </c>
      <c r="F69" s="71">
        <v>4.8499999999999996</v>
      </c>
      <c r="G69" s="71">
        <v>4.8499999999999996</v>
      </c>
      <c r="H69" s="71">
        <v>5.31</v>
      </c>
      <c r="I69" s="71">
        <v>5.31</v>
      </c>
      <c r="J69" s="71">
        <v>0.04</v>
      </c>
      <c r="K69" s="71">
        <v>6.51</v>
      </c>
      <c r="L69" s="71">
        <v>0</v>
      </c>
      <c r="M69" s="71">
        <v>2.39</v>
      </c>
      <c r="N69" s="71">
        <v>98.42</v>
      </c>
      <c r="O69" s="71">
        <v>55.67</v>
      </c>
      <c r="P69" s="71">
        <v>17.27</v>
      </c>
      <c r="Q69" s="71">
        <v>0.69</v>
      </c>
      <c r="R69" s="175">
        <v>69.260000000000005</v>
      </c>
      <c r="S69" s="176"/>
    </row>
    <row r="70" spans="1:19" ht="39" thickBot="1" x14ac:dyDescent="0.3">
      <c r="A70" s="15">
        <v>101</v>
      </c>
      <c r="B70" s="16" t="s">
        <v>124</v>
      </c>
      <c r="C70" s="71">
        <v>300</v>
      </c>
      <c r="D70" s="71">
        <v>2.36</v>
      </c>
      <c r="E70" s="71">
        <v>0</v>
      </c>
      <c r="F70" s="71">
        <v>3.25</v>
      </c>
      <c r="G70" s="71">
        <v>3.26</v>
      </c>
      <c r="H70" s="71">
        <v>2.65</v>
      </c>
      <c r="I70" s="71">
        <v>11.31</v>
      </c>
      <c r="J70" s="71">
        <v>0.1</v>
      </c>
      <c r="K70" s="71">
        <v>9.9</v>
      </c>
      <c r="L70" s="71">
        <v>0</v>
      </c>
      <c r="M70" s="71">
        <v>0</v>
      </c>
      <c r="N70" s="71">
        <v>32.04</v>
      </c>
      <c r="O70" s="71">
        <v>67.17</v>
      </c>
      <c r="P70" s="71">
        <v>27.33</v>
      </c>
      <c r="Q70" s="71">
        <v>1.05</v>
      </c>
      <c r="R70" s="175">
        <v>102.9</v>
      </c>
      <c r="S70" s="176"/>
    </row>
    <row r="71" spans="1:19" ht="39" thickBot="1" x14ac:dyDescent="0.3">
      <c r="A71" s="17">
        <v>250</v>
      </c>
      <c r="B71" s="18" t="s">
        <v>67</v>
      </c>
      <c r="C71" s="71">
        <v>100</v>
      </c>
      <c r="D71" s="71">
        <v>12.08</v>
      </c>
      <c r="E71" s="71">
        <v>12.08</v>
      </c>
      <c r="F71" s="71">
        <v>12.33</v>
      </c>
      <c r="G71" s="71">
        <v>0</v>
      </c>
      <c r="H71" s="71">
        <v>0.42</v>
      </c>
      <c r="I71" s="71">
        <v>2.42</v>
      </c>
      <c r="J71" s="71">
        <v>0.02</v>
      </c>
      <c r="K71" s="71">
        <v>0.01</v>
      </c>
      <c r="L71" s="71">
        <v>15</v>
      </c>
      <c r="M71" s="71">
        <v>0.08</v>
      </c>
      <c r="N71" s="71">
        <v>21.42</v>
      </c>
      <c r="O71" s="71">
        <v>74.17</v>
      </c>
      <c r="P71" s="71">
        <v>15.58</v>
      </c>
      <c r="Q71" s="71">
        <v>1.83</v>
      </c>
      <c r="R71" s="175">
        <v>170.67</v>
      </c>
      <c r="S71" s="176"/>
    </row>
    <row r="72" spans="1:19" ht="26.25" thickBot="1" x14ac:dyDescent="0.3">
      <c r="A72" s="17">
        <v>304</v>
      </c>
      <c r="B72" s="18" t="s">
        <v>86</v>
      </c>
      <c r="C72" s="71" t="s">
        <v>93</v>
      </c>
      <c r="D72" s="71">
        <v>3.67</v>
      </c>
      <c r="E72" s="71">
        <v>7.0000000000000007E-2</v>
      </c>
      <c r="F72" s="71">
        <v>5.42</v>
      </c>
      <c r="G72" s="71">
        <v>0.53</v>
      </c>
      <c r="H72" s="71">
        <v>0.4</v>
      </c>
      <c r="I72" s="71">
        <v>36.270000000000003</v>
      </c>
      <c r="J72" s="71">
        <v>0.04</v>
      </c>
      <c r="K72" s="71">
        <v>0</v>
      </c>
      <c r="L72" s="71">
        <v>27</v>
      </c>
      <c r="M72" s="71">
        <v>0.6</v>
      </c>
      <c r="N72" s="71">
        <v>2.61</v>
      </c>
      <c r="O72" s="71">
        <v>61.5</v>
      </c>
      <c r="P72" s="71">
        <v>19.010000000000002</v>
      </c>
      <c r="Q72" s="71">
        <v>0.53</v>
      </c>
      <c r="R72" s="175">
        <v>280.01</v>
      </c>
      <c r="S72" s="176"/>
    </row>
    <row r="73" spans="1:19" ht="26.25" thickBot="1" x14ac:dyDescent="0.3">
      <c r="A73" s="17" t="s">
        <v>35</v>
      </c>
      <c r="B73" s="18" t="s">
        <v>44</v>
      </c>
      <c r="C73" s="71">
        <v>60</v>
      </c>
      <c r="D73" s="71">
        <v>3.36</v>
      </c>
      <c r="E73" s="71">
        <v>0</v>
      </c>
      <c r="F73" s="71">
        <v>0.66</v>
      </c>
      <c r="G73" s="71">
        <v>0.66</v>
      </c>
      <c r="H73" s="71">
        <v>1.44</v>
      </c>
      <c r="I73" s="71">
        <v>28.2</v>
      </c>
      <c r="J73" s="71">
        <v>7.0000000000000007E-2</v>
      </c>
      <c r="K73" s="71">
        <v>0</v>
      </c>
      <c r="L73" s="71">
        <v>0</v>
      </c>
      <c r="M73" s="71">
        <v>0.54</v>
      </c>
      <c r="N73" s="71">
        <v>13.8</v>
      </c>
      <c r="O73" s="71">
        <v>63.6</v>
      </c>
      <c r="P73" s="71">
        <v>15</v>
      </c>
      <c r="Q73" s="71">
        <v>1.86</v>
      </c>
      <c r="R73" s="175">
        <v>137.94</v>
      </c>
      <c r="S73" s="176"/>
    </row>
    <row r="74" spans="1:19" ht="26.25" thickBot="1" x14ac:dyDescent="0.3">
      <c r="A74" s="150">
        <v>425</v>
      </c>
      <c r="B74" s="4" t="s">
        <v>99</v>
      </c>
      <c r="C74" s="6">
        <v>60</v>
      </c>
      <c r="D74" s="6">
        <v>4.0599999999999996</v>
      </c>
      <c r="E74" s="6">
        <v>0.02</v>
      </c>
      <c r="F74" s="6">
        <v>8.3699999999999992</v>
      </c>
      <c r="G74" s="6">
        <v>8.4</v>
      </c>
      <c r="H74" s="6">
        <v>5.9</v>
      </c>
      <c r="I74" s="6">
        <v>19.350000000000001</v>
      </c>
      <c r="J74" s="6">
        <v>7.0000000000000007E-2</v>
      </c>
      <c r="K74" s="6">
        <v>0</v>
      </c>
      <c r="L74" s="6">
        <v>0</v>
      </c>
      <c r="M74" s="6">
        <v>0</v>
      </c>
      <c r="N74" s="6">
        <v>11.1</v>
      </c>
      <c r="O74" s="6">
        <v>38.520000000000003</v>
      </c>
      <c r="P74" s="6">
        <v>15.7</v>
      </c>
      <c r="Q74" s="6">
        <v>0.72</v>
      </c>
      <c r="R74" s="246">
        <v>190.8</v>
      </c>
      <c r="S74" s="247"/>
    </row>
    <row r="75" spans="1:19" ht="39" thickBot="1" x14ac:dyDescent="0.3">
      <c r="A75" s="17">
        <v>349</v>
      </c>
      <c r="B75" s="18" t="s">
        <v>132</v>
      </c>
      <c r="C75" s="116">
        <v>200</v>
      </c>
      <c r="D75" s="116">
        <v>1.1599999999999999</v>
      </c>
      <c r="E75" s="116">
        <v>0</v>
      </c>
      <c r="F75" s="116">
        <v>0.3</v>
      </c>
      <c r="G75" s="116">
        <v>0.3</v>
      </c>
      <c r="H75" s="116">
        <v>37.119999999999997</v>
      </c>
      <c r="I75" s="116">
        <v>10.14</v>
      </c>
      <c r="J75" s="116">
        <v>0.02</v>
      </c>
      <c r="K75" s="116">
        <v>0.8</v>
      </c>
      <c r="L75" s="116">
        <v>0</v>
      </c>
      <c r="M75" s="116">
        <v>0.2</v>
      </c>
      <c r="N75" s="116">
        <v>5.84</v>
      </c>
      <c r="O75" s="116">
        <v>46</v>
      </c>
      <c r="P75" s="116">
        <v>33</v>
      </c>
      <c r="Q75" s="116">
        <v>0.96</v>
      </c>
      <c r="R75" s="175">
        <v>196.38</v>
      </c>
      <c r="S75" s="176"/>
    </row>
    <row r="76" spans="1:19" ht="26.25" thickBot="1" x14ac:dyDescent="0.3">
      <c r="A76" s="73"/>
      <c r="B76" s="4" t="s">
        <v>45</v>
      </c>
      <c r="C76" s="6"/>
      <c r="D76" s="7">
        <f t="shared" ref="D76:Q76" si="10">SUM(D69:D75)</f>
        <v>27.699999999999996</v>
      </c>
      <c r="E76" s="7">
        <f t="shared" si="10"/>
        <v>12.17</v>
      </c>
      <c r="F76" s="7">
        <f t="shared" si="10"/>
        <v>35.18</v>
      </c>
      <c r="G76" s="7">
        <f t="shared" si="10"/>
        <v>18</v>
      </c>
      <c r="H76" s="7">
        <f t="shared" si="10"/>
        <v>53.239999999999995</v>
      </c>
      <c r="I76" s="7">
        <f t="shared" si="10"/>
        <v>113.00000000000001</v>
      </c>
      <c r="J76" s="7">
        <f t="shared" si="10"/>
        <v>0.36000000000000004</v>
      </c>
      <c r="K76" s="7">
        <f t="shared" si="10"/>
        <v>17.220000000000002</v>
      </c>
      <c r="L76" s="7">
        <f t="shared" si="10"/>
        <v>42</v>
      </c>
      <c r="M76" s="7">
        <f t="shared" si="10"/>
        <v>3.8100000000000005</v>
      </c>
      <c r="N76" s="7">
        <f t="shared" si="10"/>
        <v>185.23000000000002</v>
      </c>
      <c r="O76" s="7">
        <f t="shared" si="10"/>
        <v>406.63</v>
      </c>
      <c r="P76" s="7">
        <f t="shared" si="10"/>
        <v>142.88999999999999</v>
      </c>
      <c r="Q76" s="7">
        <f t="shared" si="10"/>
        <v>7.6400000000000006</v>
      </c>
      <c r="R76" s="241">
        <f>SUM(R69:S75)</f>
        <v>1147.96</v>
      </c>
      <c r="S76" s="242"/>
    </row>
    <row r="77" spans="1:19" ht="26.25" thickBot="1" x14ac:dyDescent="0.3">
      <c r="A77" s="73"/>
      <c r="B77" s="4" t="s">
        <v>46</v>
      </c>
      <c r="C77" s="6"/>
      <c r="D77" s="7">
        <f t="shared" ref="D77:R77" si="11">D76+D67</f>
        <v>60.48</v>
      </c>
      <c r="E77" s="7">
        <f t="shared" si="11"/>
        <v>31.07</v>
      </c>
      <c r="F77" s="7">
        <f t="shared" si="11"/>
        <v>62.48</v>
      </c>
      <c r="G77" s="7">
        <f t="shared" si="11"/>
        <v>21.3</v>
      </c>
      <c r="H77" s="7">
        <f t="shared" si="11"/>
        <v>101.09</v>
      </c>
      <c r="I77" s="7">
        <f t="shared" si="11"/>
        <v>148.9</v>
      </c>
      <c r="J77" s="7">
        <f t="shared" si="11"/>
        <v>0.56000000000000005</v>
      </c>
      <c r="K77" s="7">
        <f t="shared" si="11"/>
        <v>27.89</v>
      </c>
      <c r="L77" s="7">
        <f t="shared" si="11"/>
        <v>202</v>
      </c>
      <c r="M77" s="7">
        <f t="shared" si="11"/>
        <v>6.3600000000000012</v>
      </c>
      <c r="N77" s="7">
        <f t="shared" si="11"/>
        <v>488.73</v>
      </c>
      <c r="O77" s="7">
        <f t="shared" si="11"/>
        <v>862.26</v>
      </c>
      <c r="P77" s="7">
        <f t="shared" si="11"/>
        <v>224.12</v>
      </c>
      <c r="Q77" s="7">
        <f t="shared" si="11"/>
        <v>14.32</v>
      </c>
      <c r="R77" s="241">
        <f t="shared" si="11"/>
        <v>1862.38</v>
      </c>
      <c r="S77" s="242"/>
    </row>
    <row r="78" spans="1:19" ht="15.75" thickBot="1" x14ac:dyDescent="0.3">
      <c r="A78" s="243" t="s">
        <v>131</v>
      </c>
      <c r="B78" s="244"/>
      <c r="C78" s="244"/>
      <c r="D78" s="244"/>
      <c r="E78" s="244"/>
      <c r="F78" s="244"/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244"/>
      <c r="R78" s="244"/>
      <c r="S78" s="245"/>
    </row>
    <row r="79" spans="1:19" ht="39" thickBot="1" x14ac:dyDescent="0.3">
      <c r="A79" s="15">
        <v>246</v>
      </c>
      <c r="B79" s="16" t="s">
        <v>116</v>
      </c>
      <c r="C79" s="74">
        <v>100</v>
      </c>
      <c r="D79" s="74">
        <v>11.83</v>
      </c>
      <c r="E79" s="74">
        <v>11.16</v>
      </c>
      <c r="F79" s="74">
        <v>11.5</v>
      </c>
      <c r="G79" s="74">
        <v>8.6999999999999994E-2</v>
      </c>
      <c r="H79" s="74">
        <v>2.25</v>
      </c>
      <c r="I79" s="74">
        <v>1.5</v>
      </c>
      <c r="J79" s="74">
        <v>8.6999999999999994E-2</v>
      </c>
      <c r="K79" s="74">
        <v>4.66</v>
      </c>
      <c r="L79" s="74">
        <v>0</v>
      </c>
      <c r="M79" s="74">
        <v>0.57999999999999996</v>
      </c>
      <c r="N79" s="74">
        <v>19.25</v>
      </c>
      <c r="O79" s="74">
        <v>57.91</v>
      </c>
      <c r="P79" s="74">
        <v>17.579999999999998</v>
      </c>
      <c r="Q79" s="74">
        <v>1.91</v>
      </c>
      <c r="R79" s="173">
        <v>165.83</v>
      </c>
      <c r="S79" s="174"/>
    </row>
    <row r="80" spans="1:19" ht="51.75" thickBot="1" x14ac:dyDescent="0.3">
      <c r="A80" s="15">
        <v>302</v>
      </c>
      <c r="B80" s="16" t="s">
        <v>43</v>
      </c>
      <c r="C80" s="74">
        <v>200</v>
      </c>
      <c r="D80" s="74">
        <v>11.87</v>
      </c>
      <c r="E80" s="74">
        <v>0.04</v>
      </c>
      <c r="F80" s="74">
        <v>5.47</v>
      </c>
      <c r="G80" s="74">
        <v>3.2</v>
      </c>
      <c r="H80" s="74">
        <v>1.39</v>
      </c>
      <c r="I80" s="74">
        <v>51.73</v>
      </c>
      <c r="J80" s="74">
        <v>0.27</v>
      </c>
      <c r="K80" s="74">
        <v>0</v>
      </c>
      <c r="L80" s="74">
        <v>0</v>
      </c>
      <c r="M80" s="74">
        <v>0</v>
      </c>
      <c r="N80" s="74">
        <v>19.47</v>
      </c>
      <c r="O80" s="74">
        <v>280</v>
      </c>
      <c r="P80" s="74">
        <v>186.67</v>
      </c>
      <c r="Q80" s="74">
        <v>6.68</v>
      </c>
      <c r="R80" s="173">
        <v>309.14999999999998</v>
      </c>
      <c r="S80" s="174"/>
    </row>
    <row r="81" spans="1:19" ht="26.25" thickBot="1" x14ac:dyDescent="0.3">
      <c r="A81" s="73">
        <v>376</v>
      </c>
      <c r="B81" s="4" t="s">
        <v>34</v>
      </c>
      <c r="C81" s="70">
        <v>200</v>
      </c>
      <c r="D81" s="70">
        <v>0.53</v>
      </c>
      <c r="E81" s="70">
        <v>0</v>
      </c>
      <c r="F81" s="70">
        <v>0</v>
      </c>
      <c r="G81" s="70">
        <v>0</v>
      </c>
      <c r="H81" s="70">
        <v>9.4700000000000006</v>
      </c>
      <c r="I81" s="70">
        <v>0</v>
      </c>
      <c r="J81" s="70">
        <v>0</v>
      </c>
      <c r="K81" s="70">
        <v>0.27</v>
      </c>
      <c r="L81" s="70">
        <v>0</v>
      </c>
      <c r="M81" s="70">
        <v>0</v>
      </c>
      <c r="N81" s="70">
        <v>13.6</v>
      </c>
      <c r="O81" s="70">
        <v>22.13</v>
      </c>
      <c r="P81" s="70">
        <v>11.73</v>
      </c>
      <c r="Q81" s="70">
        <v>2.13</v>
      </c>
      <c r="R81" s="175">
        <v>40</v>
      </c>
      <c r="S81" s="176"/>
    </row>
    <row r="82" spans="1:19" ht="26.25" thickBot="1" x14ac:dyDescent="0.3">
      <c r="A82" s="73" t="s">
        <v>35</v>
      </c>
      <c r="B82" s="4" t="s">
        <v>36</v>
      </c>
      <c r="C82" s="70">
        <v>50</v>
      </c>
      <c r="D82" s="70">
        <v>3.95</v>
      </c>
      <c r="E82" s="70">
        <v>0</v>
      </c>
      <c r="F82" s="70">
        <v>0.5</v>
      </c>
      <c r="G82" s="70">
        <v>0.5</v>
      </c>
      <c r="H82" s="70">
        <v>1.05</v>
      </c>
      <c r="I82" s="70">
        <v>23.1</v>
      </c>
      <c r="J82" s="70">
        <v>0.05</v>
      </c>
      <c r="K82" s="70">
        <v>0</v>
      </c>
      <c r="L82" s="70">
        <v>0</v>
      </c>
      <c r="M82" s="70">
        <v>0.65</v>
      </c>
      <c r="N82" s="70">
        <v>11.5</v>
      </c>
      <c r="O82" s="70">
        <v>43.5</v>
      </c>
      <c r="P82" s="70">
        <v>16.5</v>
      </c>
      <c r="Q82" s="70">
        <v>0.55000000000000004</v>
      </c>
      <c r="R82" s="175">
        <v>116.9</v>
      </c>
      <c r="S82" s="176"/>
    </row>
    <row r="83" spans="1:19" ht="15.75" thickBot="1" x14ac:dyDescent="0.3">
      <c r="A83" s="145">
        <v>386</v>
      </c>
      <c r="B83" s="42" t="s">
        <v>128</v>
      </c>
      <c r="C83" s="144">
        <v>180</v>
      </c>
      <c r="D83" s="144">
        <v>4.8600000000000003</v>
      </c>
      <c r="E83" s="144">
        <v>4.8600000000000003</v>
      </c>
      <c r="F83" s="144">
        <v>4.5</v>
      </c>
      <c r="G83" s="144">
        <v>0</v>
      </c>
      <c r="H83" s="144">
        <v>19.440000000000001</v>
      </c>
      <c r="I83" s="144">
        <v>0</v>
      </c>
      <c r="J83" s="144">
        <v>0.05</v>
      </c>
      <c r="K83" s="144">
        <v>1.62</v>
      </c>
      <c r="L83" s="144">
        <v>39.6</v>
      </c>
      <c r="M83" s="144">
        <v>0</v>
      </c>
      <c r="N83" s="144">
        <v>217.8</v>
      </c>
      <c r="O83" s="144">
        <v>169.2</v>
      </c>
      <c r="P83" s="144">
        <v>27</v>
      </c>
      <c r="Q83" s="144">
        <v>0.18</v>
      </c>
      <c r="R83" s="173">
        <v>142.19999999999999</v>
      </c>
      <c r="S83" s="174"/>
    </row>
    <row r="84" spans="1:19" ht="18" customHeight="1" thickBot="1" x14ac:dyDescent="0.3">
      <c r="A84" s="75">
        <v>338</v>
      </c>
      <c r="B84" s="13" t="s">
        <v>130</v>
      </c>
      <c r="C84" s="76">
        <v>100</v>
      </c>
      <c r="D84" s="76">
        <v>1.5</v>
      </c>
      <c r="E84" s="76">
        <v>0</v>
      </c>
      <c r="F84" s="76">
        <v>0.5</v>
      </c>
      <c r="G84" s="76">
        <v>0.5</v>
      </c>
      <c r="H84" s="76">
        <v>19</v>
      </c>
      <c r="I84" s="76">
        <v>2</v>
      </c>
      <c r="J84" s="76">
        <v>0.04</v>
      </c>
      <c r="K84" s="76">
        <v>10</v>
      </c>
      <c r="L84" s="76">
        <v>0</v>
      </c>
      <c r="M84" s="76">
        <v>0.4</v>
      </c>
      <c r="N84" s="76">
        <v>8</v>
      </c>
      <c r="O84" s="76">
        <v>28</v>
      </c>
      <c r="P84" s="76">
        <v>42</v>
      </c>
      <c r="Q84" s="76">
        <v>0.6</v>
      </c>
      <c r="R84" s="173">
        <v>94.5</v>
      </c>
      <c r="S84" s="174"/>
    </row>
    <row r="85" spans="1:19" ht="0.6" hidden="1" customHeight="1" thickBot="1" x14ac:dyDescent="0.3">
      <c r="A85" s="102"/>
      <c r="B85" s="13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73"/>
      <c r="S85" s="174"/>
    </row>
    <row r="86" spans="1:19" ht="26.25" thickBot="1" x14ac:dyDescent="0.3">
      <c r="A86" s="73"/>
      <c r="B86" s="4" t="s">
        <v>39</v>
      </c>
      <c r="C86" s="6"/>
      <c r="D86" s="7">
        <f t="shared" ref="D86:Q86" si="12">SUM(D79:D85)</f>
        <v>34.54</v>
      </c>
      <c r="E86" s="7">
        <f t="shared" si="12"/>
        <v>16.059999999999999</v>
      </c>
      <c r="F86" s="7">
        <f t="shared" si="12"/>
        <v>22.47</v>
      </c>
      <c r="G86" s="7">
        <f t="shared" si="12"/>
        <v>4.2870000000000008</v>
      </c>
      <c r="H86" s="7">
        <f t="shared" si="12"/>
        <v>52.6</v>
      </c>
      <c r="I86" s="7">
        <f t="shared" si="12"/>
        <v>78.33</v>
      </c>
      <c r="J86" s="7">
        <f t="shared" si="12"/>
        <v>0.49699999999999994</v>
      </c>
      <c r="K86" s="7">
        <f t="shared" si="12"/>
        <v>16.55</v>
      </c>
      <c r="L86" s="7">
        <f t="shared" si="12"/>
        <v>39.6</v>
      </c>
      <c r="M86" s="7">
        <f t="shared" si="12"/>
        <v>1.63</v>
      </c>
      <c r="N86" s="7">
        <f t="shared" si="12"/>
        <v>289.62</v>
      </c>
      <c r="O86" s="7">
        <f t="shared" si="12"/>
        <v>600.74</v>
      </c>
      <c r="P86" s="7">
        <f t="shared" si="12"/>
        <v>301.48</v>
      </c>
      <c r="Q86" s="7">
        <f t="shared" si="12"/>
        <v>12.049999999999999</v>
      </c>
      <c r="R86" s="241">
        <f>SUM(R79:S85)</f>
        <v>868.57999999999993</v>
      </c>
      <c r="S86" s="242"/>
    </row>
    <row r="87" spans="1:19" ht="15.75" thickBot="1" x14ac:dyDescent="0.3">
      <c r="A87" s="175" t="s">
        <v>40</v>
      </c>
      <c r="B87" s="239"/>
      <c r="C87" s="239"/>
      <c r="D87" s="239"/>
      <c r="E87" s="239"/>
      <c r="F87" s="239"/>
      <c r="G87" s="239"/>
      <c r="H87" s="239"/>
      <c r="I87" s="239"/>
      <c r="J87" s="239"/>
      <c r="K87" s="239"/>
      <c r="L87" s="239"/>
      <c r="M87" s="239"/>
      <c r="N87" s="239"/>
      <c r="O87" s="239"/>
      <c r="P87" s="239"/>
      <c r="Q87" s="239"/>
      <c r="R87" s="239"/>
      <c r="S87" s="176"/>
    </row>
    <row r="88" spans="1:19" ht="39" thickBot="1" x14ac:dyDescent="0.3">
      <c r="A88" s="17">
        <v>45</v>
      </c>
      <c r="B88" s="18" t="s">
        <v>52</v>
      </c>
      <c r="C88" s="121">
        <v>100</v>
      </c>
      <c r="D88" s="121">
        <v>1.33</v>
      </c>
      <c r="E88" s="121">
        <v>0</v>
      </c>
      <c r="F88" s="121">
        <v>6.08</v>
      </c>
      <c r="G88" s="121">
        <v>6.08</v>
      </c>
      <c r="H88" s="121">
        <v>8.43</v>
      </c>
      <c r="I88" s="121">
        <v>0.09</v>
      </c>
      <c r="J88" s="121">
        <v>0.02</v>
      </c>
      <c r="K88" s="121">
        <v>24.43</v>
      </c>
      <c r="L88" s="121">
        <v>0</v>
      </c>
      <c r="M88" s="121">
        <v>2.31</v>
      </c>
      <c r="N88" s="121">
        <v>43</v>
      </c>
      <c r="O88" s="121">
        <v>28.32</v>
      </c>
      <c r="P88" s="121">
        <v>16</v>
      </c>
      <c r="Q88" s="121">
        <v>0.52</v>
      </c>
      <c r="R88" s="175">
        <v>94.12</v>
      </c>
      <c r="S88" s="176"/>
    </row>
    <row r="89" spans="1:19" ht="26.25" thickBot="1" x14ac:dyDescent="0.3">
      <c r="A89" s="73">
        <v>99</v>
      </c>
      <c r="B89" s="4" t="s">
        <v>71</v>
      </c>
      <c r="C89" s="70">
        <v>300</v>
      </c>
      <c r="D89" s="70">
        <v>2.73</v>
      </c>
      <c r="E89" s="70">
        <v>0</v>
      </c>
      <c r="F89" s="70">
        <v>2.79</v>
      </c>
      <c r="G89" s="70">
        <v>2.79</v>
      </c>
      <c r="H89" s="70">
        <v>4.71</v>
      </c>
      <c r="I89" s="70">
        <v>8.7899999999999991</v>
      </c>
      <c r="J89" s="70">
        <v>0.09</v>
      </c>
      <c r="K89" s="70">
        <v>12.75</v>
      </c>
      <c r="L89" s="70">
        <v>0</v>
      </c>
      <c r="M89" s="70">
        <v>2.91</v>
      </c>
      <c r="N89" s="70">
        <v>51.9</v>
      </c>
      <c r="O89" s="70">
        <v>225.9</v>
      </c>
      <c r="P89" s="70">
        <v>33</v>
      </c>
      <c r="Q89" s="70">
        <v>0.99</v>
      </c>
      <c r="R89" s="175">
        <v>90.03</v>
      </c>
      <c r="S89" s="176"/>
    </row>
    <row r="90" spans="1:19" ht="26.25" thickBot="1" x14ac:dyDescent="0.3">
      <c r="A90" s="73">
        <v>265</v>
      </c>
      <c r="B90" s="4" t="s">
        <v>72</v>
      </c>
      <c r="C90" s="70">
        <v>200</v>
      </c>
      <c r="D90" s="70">
        <v>16.489999999999998</v>
      </c>
      <c r="E90" s="70">
        <v>13.81</v>
      </c>
      <c r="F90" s="70">
        <v>16.89</v>
      </c>
      <c r="G90" s="70">
        <v>5.01</v>
      </c>
      <c r="H90" s="70">
        <v>26.02</v>
      </c>
      <c r="I90" s="70">
        <v>24.38</v>
      </c>
      <c r="J90" s="70">
        <v>0.06</v>
      </c>
      <c r="K90" s="70">
        <v>1.28</v>
      </c>
      <c r="L90" s="70">
        <v>12</v>
      </c>
      <c r="M90" s="70">
        <v>0</v>
      </c>
      <c r="N90" s="70">
        <v>14.29</v>
      </c>
      <c r="O90" s="70">
        <v>200.14</v>
      </c>
      <c r="P90" s="70">
        <v>39.29</v>
      </c>
      <c r="Q90" s="70">
        <v>2.65</v>
      </c>
      <c r="R90" s="175">
        <v>429</v>
      </c>
      <c r="S90" s="176"/>
    </row>
    <row r="91" spans="1:19" ht="51.75" thickBot="1" x14ac:dyDescent="0.3">
      <c r="A91" s="73">
        <v>349</v>
      </c>
      <c r="B91" s="4" t="s">
        <v>64</v>
      </c>
      <c r="C91" s="70">
        <v>200</v>
      </c>
      <c r="D91" s="70">
        <v>1.1599999999999999</v>
      </c>
      <c r="E91" s="70">
        <v>0</v>
      </c>
      <c r="F91" s="70">
        <v>0.3</v>
      </c>
      <c r="G91" s="70">
        <v>0.3</v>
      </c>
      <c r="H91" s="70">
        <v>37.119999999999997</v>
      </c>
      <c r="I91" s="70">
        <v>10.14</v>
      </c>
      <c r="J91" s="70">
        <v>0.02</v>
      </c>
      <c r="K91" s="70">
        <v>0.8</v>
      </c>
      <c r="L91" s="70">
        <v>0</v>
      </c>
      <c r="M91" s="70">
        <v>0.2</v>
      </c>
      <c r="N91" s="70">
        <v>5.84</v>
      </c>
      <c r="O91" s="70">
        <v>46</v>
      </c>
      <c r="P91" s="70">
        <v>33</v>
      </c>
      <c r="Q91" s="70">
        <v>0.96</v>
      </c>
      <c r="R91" s="175">
        <v>196.38</v>
      </c>
      <c r="S91" s="176"/>
    </row>
    <row r="92" spans="1:19" ht="26.25" thickBot="1" x14ac:dyDescent="0.3">
      <c r="A92" s="73" t="s">
        <v>35</v>
      </c>
      <c r="B92" s="4" t="s">
        <v>44</v>
      </c>
      <c r="C92" s="70">
        <v>60</v>
      </c>
      <c r="D92" s="70">
        <v>3.36</v>
      </c>
      <c r="E92" s="70">
        <v>0</v>
      </c>
      <c r="F92" s="70">
        <v>0.66</v>
      </c>
      <c r="G92" s="70">
        <v>0.66</v>
      </c>
      <c r="H92" s="70">
        <v>1.44</v>
      </c>
      <c r="I92" s="70">
        <v>28.2</v>
      </c>
      <c r="J92" s="70">
        <v>7.0000000000000007E-2</v>
      </c>
      <c r="K92" s="70">
        <v>0</v>
      </c>
      <c r="L92" s="70">
        <v>0</v>
      </c>
      <c r="M92" s="70">
        <v>0.54</v>
      </c>
      <c r="N92" s="70">
        <v>13.8</v>
      </c>
      <c r="O92" s="70">
        <v>63.6</v>
      </c>
      <c r="P92" s="70">
        <v>15</v>
      </c>
      <c r="Q92" s="70">
        <v>1.86</v>
      </c>
      <c r="R92" s="175">
        <v>137.94</v>
      </c>
      <c r="S92" s="176"/>
    </row>
    <row r="93" spans="1:19" ht="31.5" customHeight="1" thickBot="1" x14ac:dyDescent="0.3">
      <c r="A93" s="103">
        <v>425</v>
      </c>
      <c r="B93" s="4" t="s">
        <v>70</v>
      </c>
      <c r="C93" s="6">
        <v>60</v>
      </c>
      <c r="D93" s="6">
        <v>4.0599999999999996</v>
      </c>
      <c r="E93" s="6">
        <v>0.02</v>
      </c>
      <c r="F93" s="6">
        <v>8.3699999999999992</v>
      </c>
      <c r="G93" s="6">
        <v>8.4</v>
      </c>
      <c r="H93" s="6">
        <v>5.9</v>
      </c>
      <c r="I93" s="6">
        <v>19.350000000000001</v>
      </c>
      <c r="J93" s="6">
        <v>7.0000000000000007E-2</v>
      </c>
      <c r="K93" s="6">
        <v>0</v>
      </c>
      <c r="L93" s="6">
        <v>0</v>
      </c>
      <c r="M93" s="6">
        <v>11.1</v>
      </c>
      <c r="N93" s="6">
        <v>38.520000000000003</v>
      </c>
      <c r="O93" s="6">
        <v>17.399999999999999</v>
      </c>
      <c r="P93" s="6">
        <v>15.7</v>
      </c>
      <c r="Q93" s="6">
        <v>0.7</v>
      </c>
      <c r="R93" s="246">
        <v>192.6</v>
      </c>
      <c r="S93" s="247"/>
    </row>
    <row r="94" spans="1:19" ht="26.25" hidden="1" thickBot="1" x14ac:dyDescent="0.3">
      <c r="A94" s="75">
        <v>209</v>
      </c>
      <c r="B94" s="13" t="s">
        <v>114</v>
      </c>
      <c r="C94" s="76">
        <v>40</v>
      </c>
      <c r="D94" s="76">
        <v>5.08</v>
      </c>
      <c r="E94" s="76">
        <v>5.08</v>
      </c>
      <c r="F94" s="76">
        <v>4.5999999999999996</v>
      </c>
      <c r="G94" s="76">
        <v>0</v>
      </c>
      <c r="H94" s="76">
        <v>0.28000000000000003</v>
      </c>
      <c r="I94" s="76">
        <v>0</v>
      </c>
      <c r="J94" s="76">
        <v>0.03</v>
      </c>
      <c r="K94" s="76">
        <v>0</v>
      </c>
      <c r="L94" s="76">
        <v>100</v>
      </c>
      <c r="M94" s="76">
        <v>0</v>
      </c>
      <c r="N94" s="76">
        <v>22</v>
      </c>
      <c r="O94" s="76">
        <v>76.8</v>
      </c>
      <c r="P94" s="76">
        <v>4.8</v>
      </c>
      <c r="Q94" s="76">
        <v>1</v>
      </c>
      <c r="R94" s="173">
        <v>63</v>
      </c>
      <c r="S94" s="174"/>
    </row>
    <row r="95" spans="1:19" ht="26.25" thickBot="1" x14ac:dyDescent="0.3">
      <c r="A95" s="73"/>
      <c r="B95" s="4" t="s">
        <v>45</v>
      </c>
      <c r="C95" s="70"/>
      <c r="D95" s="5">
        <f>SUM(D88:D94)</f>
        <v>34.209999999999994</v>
      </c>
      <c r="E95" s="5">
        <f t="shared" ref="E95:Q95" si="13">SUM(E88:E94)</f>
        <v>18.91</v>
      </c>
      <c r="F95" s="5">
        <f t="shared" si="13"/>
        <v>39.690000000000005</v>
      </c>
      <c r="G95" s="5">
        <f t="shared" si="13"/>
        <v>23.240000000000002</v>
      </c>
      <c r="H95" s="5">
        <f t="shared" si="13"/>
        <v>83.9</v>
      </c>
      <c r="I95" s="5">
        <f t="shared" si="13"/>
        <v>90.949999999999989</v>
      </c>
      <c r="J95" s="5">
        <f t="shared" si="13"/>
        <v>0.36</v>
      </c>
      <c r="K95" s="5">
        <f t="shared" si="13"/>
        <v>39.26</v>
      </c>
      <c r="L95" s="5">
        <f t="shared" si="13"/>
        <v>112</v>
      </c>
      <c r="M95" s="5">
        <f t="shared" si="13"/>
        <v>17.060000000000002</v>
      </c>
      <c r="N95" s="5">
        <f t="shared" si="13"/>
        <v>189.35000000000002</v>
      </c>
      <c r="O95" s="5">
        <f t="shared" si="13"/>
        <v>658.16</v>
      </c>
      <c r="P95" s="5">
        <f t="shared" si="13"/>
        <v>156.79</v>
      </c>
      <c r="Q95" s="5">
        <f t="shared" si="13"/>
        <v>8.68</v>
      </c>
      <c r="R95" s="189">
        <f>SUM(R88:S94)</f>
        <v>1203.07</v>
      </c>
      <c r="S95" s="190"/>
    </row>
    <row r="96" spans="1:19" ht="26.25" thickBot="1" x14ac:dyDescent="0.3">
      <c r="A96" s="73"/>
      <c r="B96" s="4" t="s">
        <v>46</v>
      </c>
      <c r="C96" s="70"/>
      <c r="D96" s="5">
        <f>D95+D86</f>
        <v>68.75</v>
      </c>
      <c r="E96" s="5">
        <f t="shared" ref="E96:Q96" si="14">E95+E86</f>
        <v>34.97</v>
      </c>
      <c r="F96" s="5">
        <f t="shared" si="14"/>
        <v>62.160000000000004</v>
      </c>
      <c r="G96" s="5">
        <f t="shared" si="14"/>
        <v>27.527000000000001</v>
      </c>
      <c r="H96" s="5">
        <f t="shared" si="14"/>
        <v>136.5</v>
      </c>
      <c r="I96" s="5">
        <f t="shared" si="14"/>
        <v>169.27999999999997</v>
      </c>
      <c r="J96" s="5">
        <f t="shared" si="14"/>
        <v>0.85699999999999998</v>
      </c>
      <c r="K96" s="5">
        <f t="shared" si="14"/>
        <v>55.81</v>
      </c>
      <c r="L96" s="5">
        <f t="shared" si="14"/>
        <v>151.6</v>
      </c>
      <c r="M96" s="5">
        <f t="shared" si="14"/>
        <v>18.690000000000001</v>
      </c>
      <c r="N96" s="5">
        <f t="shared" si="14"/>
        <v>478.97</v>
      </c>
      <c r="O96" s="5">
        <f t="shared" si="14"/>
        <v>1258.9000000000001</v>
      </c>
      <c r="P96" s="5">
        <f t="shared" si="14"/>
        <v>458.27</v>
      </c>
      <c r="Q96" s="5">
        <f t="shared" si="14"/>
        <v>20.729999999999997</v>
      </c>
      <c r="R96" s="189">
        <f>R95+R86</f>
        <v>2071.6499999999996</v>
      </c>
      <c r="S96" s="190"/>
    </row>
    <row r="97" spans="1:40" x14ac:dyDescent="0.25">
      <c r="A97" s="233" t="s">
        <v>73</v>
      </c>
      <c r="B97" s="234"/>
      <c r="C97" s="234"/>
      <c r="D97" s="234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  <c r="R97" s="234"/>
      <c r="S97" s="235"/>
    </row>
    <row r="98" spans="1:40" ht="15.75" thickBot="1" x14ac:dyDescent="0.3">
      <c r="A98" s="236" t="s">
        <v>49</v>
      </c>
      <c r="B98" s="237"/>
      <c r="C98" s="237"/>
      <c r="D98" s="237"/>
      <c r="E98" s="237"/>
      <c r="F98" s="237"/>
      <c r="G98" s="237"/>
      <c r="H98" s="237"/>
      <c r="I98" s="237"/>
      <c r="J98" s="237"/>
      <c r="K98" s="237"/>
      <c r="L98" s="237"/>
      <c r="M98" s="237"/>
      <c r="N98" s="237"/>
      <c r="O98" s="237"/>
      <c r="P98" s="237"/>
      <c r="Q98" s="237"/>
      <c r="R98" s="237"/>
      <c r="S98" s="238"/>
    </row>
    <row r="99" spans="1:40" ht="39" thickBot="1" x14ac:dyDescent="0.3">
      <c r="A99" s="75">
        <v>309</v>
      </c>
      <c r="B99" s="13" t="s">
        <v>55</v>
      </c>
      <c r="C99" s="76">
        <v>200</v>
      </c>
      <c r="D99" s="13">
        <v>6.8</v>
      </c>
      <c r="E99" s="76">
        <v>0</v>
      </c>
      <c r="F99" s="76">
        <v>10</v>
      </c>
      <c r="G99" s="76">
        <v>10</v>
      </c>
      <c r="H99" s="76">
        <v>1.4</v>
      </c>
      <c r="I99" s="76">
        <v>36.6</v>
      </c>
      <c r="J99" s="76">
        <v>0.08</v>
      </c>
      <c r="K99" s="76">
        <v>0</v>
      </c>
      <c r="L99" s="76">
        <v>0</v>
      </c>
      <c r="M99" s="76">
        <v>2.6</v>
      </c>
      <c r="N99" s="76">
        <v>16</v>
      </c>
      <c r="O99" s="76">
        <v>46</v>
      </c>
      <c r="P99" s="76">
        <v>10</v>
      </c>
      <c r="Q99" s="76">
        <v>1</v>
      </c>
      <c r="R99" s="173">
        <v>269.2</v>
      </c>
      <c r="S99" s="174"/>
    </row>
    <row r="100" spans="1:40" ht="26.25" thickBot="1" x14ac:dyDescent="0.3">
      <c r="A100" s="75">
        <v>252</v>
      </c>
      <c r="B100" s="13" t="s">
        <v>121</v>
      </c>
      <c r="C100" s="76">
        <v>120</v>
      </c>
      <c r="D100" s="76">
        <v>9.18</v>
      </c>
      <c r="E100" s="76">
        <v>8.82</v>
      </c>
      <c r="F100" s="76">
        <v>19.32</v>
      </c>
      <c r="G100" s="76">
        <v>2.7E-2</v>
      </c>
      <c r="H100" s="76">
        <v>0.9</v>
      </c>
      <c r="I100" s="76">
        <v>12.08</v>
      </c>
      <c r="J100" s="76">
        <v>0.02</v>
      </c>
      <c r="K100" s="76">
        <v>8.9999999999999993E-3</v>
      </c>
      <c r="L100" s="76">
        <v>1.7999999999999999E-2</v>
      </c>
      <c r="M100" s="76">
        <v>0</v>
      </c>
      <c r="N100" s="76">
        <v>32.35</v>
      </c>
      <c r="O100" s="76">
        <v>105.57</v>
      </c>
      <c r="P100" s="76">
        <v>13.77</v>
      </c>
      <c r="Q100" s="76">
        <v>1.46</v>
      </c>
      <c r="R100" s="173">
        <v>228</v>
      </c>
      <c r="S100" s="174"/>
    </row>
    <row r="101" spans="1:40" ht="39" thickBot="1" x14ac:dyDescent="0.3">
      <c r="A101" s="75">
        <v>331</v>
      </c>
      <c r="B101" s="13" t="s">
        <v>117</v>
      </c>
      <c r="C101" s="76">
        <v>50</v>
      </c>
      <c r="D101" s="76">
        <v>0.88100000000000001</v>
      </c>
      <c r="E101" s="76">
        <v>0.309</v>
      </c>
      <c r="F101" s="76">
        <v>2.4980000000000002</v>
      </c>
      <c r="G101" s="76">
        <v>4.8000000000000001E-2</v>
      </c>
      <c r="H101" s="76">
        <v>3.512</v>
      </c>
      <c r="I101" s="76">
        <v>2.48</v>
      </c>
      <c r="J101" s="76">
        <v>1.6E-2</v>
      </c>
      <c r="K101" s="76">
        <v>0.66900000000000004</v>
      </c>
      <c r="L101" s="76">
        <v>16.899999999999999</v>
      </c>
      <c r="M101" s="76">
        <v>0</v>
      </c>
      <c r="N101" s="76">
        <v>14.62</v>
      </c>
      <c r="O101" s="76">
        <v>14.69</v>
      </c>
      <c r="P101" s="76">
        <v>4.8899999999999997</v>
      </c>
      <c r="Q101" s="76">
        <v>0.19900000000000001</v>
      </c>
      <c r="R101" s="173">
        <v>40.049999999999997</v>
      </c>
      <c r="S101" s="174"/>
    </row>
    <row r="102" spans="1:40" ht="26.45" customHeight="1" thickBot="1" x14ac:dyDescent="0.3">
      <c r="A102" s="106">
        <v>376</v>
      </c>
      <c r="B102" s="4" t="s">
        <v>34</v>
      </c>
      <c r="C102" s="104">
        <v>200</v>
      </c>
      <c r="D102" s="104">
        <v>0.53</v>
      </c>
      <c r="E102" s="104">
        <v>0</v>
      </c>
      <c r="F102" s="104">
        <v>0</v>
      </c>
      <c r="G102" s="104">
        <v>0</v>
      </c>
      <c r="H102" s="104">
        <v>9.4700000000000006</v>
      </c>
      <c r="I102" s="104">
        <v>0</v>
      </c>
      <c r="J102" s="104">
        <v>0</v>
      </c>
      <c r="K102" s="104">
        <v>0.27</v>
      </c>
      <c r="L102" s="104">
        <v>0</v>
      </c>
      <c r="M102" s="104">
        <v>0</v>
      </c>
      <c r="N102" s="104">
        <v>13.6</v>
      </c>
      <c r="O102" s="104">
        <v>22.13</v>
      </c>
      <c r="P102" s="104">
        <v>11.73</v>
      </c>
      <c r="Q102" s="104">
        <v>2.13</v>
      </c>
      <c r="R102" s="175">
        <v>40</v>
      </c>
      <c r="S102" s="176"/>
    </row>
    <row r="103" spans="1:40" ht="21" hidden="1" customHeight="1" thickBot="1" x14ac:dyDescent="0.3">
      <c r="A103" s="107"/>
      <c r="B103" s="42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73"/>
      <c r="S103" s="174"/>
    </row>
    <row r="104" spans="1:40" ht="34.15" customHeight="1" thickBot="1" x14ac:dyDescent="0.3">
      <c r="A104" s="107">
        <v>3</v>
      </c>
      <c r="B104" s="42" t="s">
        <v>103</v>
      </c>
      <c r="C104" s="108" t="s">
        <v>113</v>
      </c>
      <c r="D104" s="108">
        <v>10.44</v>
      </c>
      <c r="E104" s="108">
        <v>0</v>
      </c>
      <c r="F104" s="108">
        <v>14.94</v>
      </c>
      <c r="G104" s="108">
        <v>0.4</v>
      </c>
      <c r="H104" s="108">
        <v>26.69</v>
      </c>
      <c r="I104" s="108">
        <v>18.48</v>
      </c>
      <c r="J104" s="108">
        <v>0.04</v>
      </c>
      <c r="K104" s="108">
        <v>0</v>
      </c>
      <c r="L104" s="108">
        <v>0</v>
      </c>
      <c r="M104" s="108">
        <v>0.52</v>
      </c>
      <c r="N104" s="108">
        <v>9.1999999999999993</v>
      </c>
      <c r="O104" s="108">
        <v>34.799999999999997</v>
      </c>
      <c r="P104" s="108">
        <v>13.2</v>
      </c>
      <c r="Q104" s="15">
        <v>0.44</v>
      </c>
      <c r="R104" s="173">
        <v>282.60000000000002</v>
      </c>
      <c r="S104" s="174"/>
    </row>
    <row r="105" spans="1:40" ht="26.25" thickBot="1" x14ac:dyDescent="0.3">
      <c r="A105" s="73"/>
      <c r="B105" s="4" t="s">
        <v>39</v>
      </c>
      <c r="C105" s="70"/>
      <c r="D105" s="5">
        <f t="shared" ref="D105:Q105" si="15">SUM(D99:D104)</f>
        <v>27.831000000000003</v>
      </c>
      <c r="E105" s="5">
        <f t="shared" si="15"/>
        <v>9.1289999999999996</v>
      </c>
      <c r="F105" s="5">
        <f t="shared" si="15"/>
        <v>46.758000000000003</v>
      </c>
      <c r="G105" s="5">
        <f t="shared" si="15"/>
        <v>10.475</v>
      </c>
      <c r="H105" s="5">
        <f t="shared" si="15"/>
        <v>41.972000000000001</v>
      </c>
      <c r="I105" s="5">
        <f t="shared" si="15"/>
        <v>69.64</v>
      </c>
      <c r="J105" s="5">
        <f t="shared" si="15"/>
        <v>0.156</v>
      </c>
      <c r="K105" s="5">
        <f t="shared" si="15"/>
        <v>0.94800000000000006</v>
      </c>
      <c r="L105" s="5">
        <f t="shared" si="15"/>
        <v>16.917999999999999</v>
      </c>
      <c r="M105" s="5">
        <f t="shared" si="15"/>
        <v>3.12</v>
      </c>
      <c r="N105" s="5">
        <f t="shared" si="15"/>
        <v>85.77</v>
      </c>
      <c r="O105" s="5">
        <f t="shared" si="15"/>
        <v>223.19</v>
      </c>
      <c r="P105" s="5">
        <f t="shared" si="15"/>
        <v>53.59</v>
      </c>
      <c r="Q105" s="5">
        <f t="shared" si="15"/>
        <v>5.2290000000000001</v>
      </c>
      <c r="R105" s="189">
        <f>SUM(R99:S104)</f>
        <v>859.85</v>
      </c>
      <c r="S105" s="190"/>
    </row>
    <row r="106" spans="1:40" ht="15.75" thickBot="1" x14ac:dyDescent="0.3">
      <c r="A106" s="175" t="s">
        <v>40</v>
      </c>
      <c r="B106" s="239"/>
      <c r="C106" s="239"/>
      <c r="D106" s="239"/>
      <c r="E106" s="239"/>
      <c r="F106" s="239"/>
      <c r="G106" s="239"/>
      <c r="H106" s="239"/>
      <c r="I106" s="239"/>
      <c r="J106" s="239"/>
      <c r="K106" s="239"/>
      <c r="L106" s="239"/>
      <c r="M106" s="239"/>
      <c r="N106" s="239"/>
      <c r="O106" s="239"/>
      <c r="P106" s="239"/>
      <c r="Q106" s="239"/>
      <c r="R106" s="239"/>
      <c r="S106" s="176"/>
    </row>
    <row r="107" spans="1:40" ht="64.5" thickBot="1" x14ac:dyDescent="0.3">
      <c r="A107" s="73">
        <v>140</v>
      </c>
      <c r="B107" s="4" t="s">
        <v>77</v>
      </c>
      <c r="C107" s="70">
        <v>300</v>
      </c>
      <c r="D107" s="70">
        <v>10.14</v>
      </c>
      <c r="E107" s="70">
        <v>7.83</v>
      </c>
      <c r="F107" s="70">
        <v>9.93</v>
      </c>
      <c r="G107" s="70">
        <v>0.39</v>
      </c>
      <c r="H107" s="70">
        <v>2.97</v>
      </c>
      <c r="I107" s="70">
        <v>12.78</v>
      </c>
      <c r="J107" s="70">
        <v>0.14000000000000001</v>
      </c>
      <c r="K107" s="70">
        <v>8.25</v>
      </c>
      <c r="L107" s="70">
        <v>18</v>
      </c>
      <c r="M107" s="70">
        <v>1.05</v>
      </c>
      <c r="N107" s="70">
        <v>37.979999999999997</v>
      </c>
      <c r="O107" s="70">
        <v>210.84</v>
      </c>
      <c r="P107" s="70">
        <v>55.26</v>
      </c>
      <c r="Q107" s="70">
        <v>1.5</v>
      </c>
      <c r="R107" s="175">
        <v>192.93</v>
      </c>
      <c r="S107" s="176"/>
    </row>
    <row r="108" spans="1:40" ht="26.25" thickBot="1" x14ac:dyDescent="0.3">
      <c r="A108" s="75">
        <v>139</v>
      </c>
      <c r="B108" s="13" t="s">
        <v>118</v>
      </c>
      <c r="C108" s="76">
        <v>200</v>
      </c>
      <c r="D108" s="76">
        <v>4.08</v>
      </c>
      <c r="E108" s="76">
        <v>0</v>
      </c>
      <c r="F108" s="76">
        <v>7.36</v>
      </c>
      <c r="G108" s="76">
        <v>7.36</v>
      </c>
      <c r="H108" s="76">
        <v>1</v>
      </c>
      <c r="I108" s="76">
        <v>0</v>
      </c>
      <c r="J108" s="76">
        <v>0.06</v>
      </c>
      <c r="K108" s="76">
        <v>34.159999999999997</v>
      </c>
      <c r="L108" s="76">
        <v>0</v>
      </c>
      <c r="M108" s="76">
        <v>0</v>
      </c>
      <c r="N108" s="76">
        <v>117.5</v>
      </c>
      <c r="O108" s="76">
        <v>81.38</v>
      </c>
      <c r="P108" s="76">
        <v>41.7</v>
      </c>
      <c r="Q108" s="76">
        <v>1.66</v>
      </c>
      <c r="R108" s="173">
        <v>154</v>
      </c>
      <c r="S108" s="174"/>
    </row>
    <row r="109" spans="1:40" ht="39" thickBot="1" x14ac:dyDescent="0.3">
      <c r="A109" s="73">
        <v>295</v>
      </c>
      <c r="B109" s="4" t="s">
        <v>78</v>
      </c>
      <c r="C109" s="70">
        <v>100</v>
      </c>
      <c r="D109" s="70">
        <v>15.2</v>
      </c>
      <c r="E109" s="70">
        <v>13.98</v>
      </c>
      <c r="F109" s="70">
        <v>13.6</v>
      </c>
      <c r="G109" s="70">
        <v>0.11</v>
      </c>
      <c r="H109" s="70">
        <v>1.2</v>
      </c>
      <c r="I109" s="70">
        <v>12.3</v>
      </c>
      <c r="J109" s="70">
        <v>0.08</v>
      </c>
      <c r="K109" s="70">
        <v>0.2</v>
      </c>
      <c r="L109" s="70">
        <v>20</v>
      </c>
      <c r="M109" s="70">
        <v>0.38</v>
      </c>
      <c r="N109" s="70">
        <v>44</v>
      </c>
      <c r="O109" s="70">
        <v>96</v>
      </c>
      <c r="P109" s="70">
        <v>26</v>
      </c>
      <c r="Q109" s="70">
        <v>2.2000000000000002</v>
      </c>
      <c r="R109" s="175">
        <v>237.2</v>
      </c>
      <c r="S109" s="176"/>
    </row>
    <row r="110" spans="1:40" ht="51.75" thickBot="1" x14ac:dyDescent="0.3">
      <c r="A110" s="73">
        <v>349</v>
      </c>
      <c r="B110" s="4" t="s">
        <v>64</v>
      </c>
      <c r="C110" s="70">
        <v>200</v>
      </c>
      <c r="D110" s="70">
        <v>1.1599999999999999</v>
      </c>
      <c r="E110" s="70">
        <v>0</v>
      </c>
      <c r="F110" s="70">
        <v>0.3</v>
      </c>
      <c r="G110" s="70">
        <v>0.3</v>
      </c>
      <c r="H110" s="70">
        <v>37.119999999999997</v>
      </c>
      <c r="I110" s="70">
        <v>10.14</v>
      </c>
      <c r="J110" s="70">
        <v>0.02</v>
      </c>
      <c r="K110" s="70">
        <v>0.8</v>
      </c>
      <c r="L110" s="70">
        <v>0</v>
      </c>
      <c r="M110" s="70">
        <v>0.2</v>
      </c>
      <c r="N110" s="70">
        <v>5.84</v>
      </c>
      <c r="O110" s="70">
        <v>46</v>
      </c>
      <c r="P110" s="70">
        <v>33</v>
      </c>
      <c r="Q110" s="70">
        <v>0.96</v>
      </c>
      <c r="R110" s="175">
        <v>196.38</v>
      </c>
      <c r="S110" s="176"/>
    </row>
    <row r="111" spans="1:40" ht="34.15" customHeight="1" thickBot="1" x14ac:dyDescent="0.3">
      <c r="A111" s="75">
        <v>209</v>
      </c>
      <c r="B111" s="13" t="s">
        <v>114</v>
      </c>
      <c r="C111" s="76">
        <v>55</v>
      </c>
      <c r="D111" s="127">
        <v>6.35</v>
      </c>
      <c r="E111" s="127">
        <v>6.35</v>
      </c>
      <c r="F111" s="127">
        <v>6.32</v>
      </c>
      <c r="G111" s="127">
        <v>0</v>
      </c>
      <c r="H111" s="127">
        <v>0.38</v>
      </c>
      <c r="I111" s="127">
        <v>0</v>
      </c>
      <c r="J111" s="127">
        <v>0.04</v>
      </c>
      <c r="K111" s="127">
        <v>0</v>
      </c>
      <c r="L111" s="127">
        <v>137.5</v>
      </c>
      <c r="M111" s="127">
        <v>0</v>
      </c>
      <c r="N111" s="127">
        <v>30.2</v>
      </c>
      <c r="O111" s="127">
        <v>105.6</v>
      </c>
      <c r="P111" s="127">
        <v>6.8</v>
      </c>
      <c r="Q111" s="127">
        <v>1.37</v>
      </c>
      <c r="R111" s="173">
        <v>86.6</v>
      </c>
      <c r="S111" s="174"/>
    </row>
    <row r="112" spans="1:40" ht="1.1499999999999999" hidden="1" customHeight="1" thickBot="1" x14ac:dyDescent="0.3">
      <c r="A112" s="97"/>
      <c r="B112" s="42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173"/>
      <c r="S112" s="174"/>
      <c r="AN112" s="34"/>
    </row>
    <row r="113" spans="1:19" ht="26.25" thickBot="1" x14ac:dyDescent="0.3">
      <c r="A113" s="73" t="s">
        <v>35</v>
      </c>
      <c r="B113" s="4" t="s">
        <v>44</v>
      </c>
      <c r="C113" s="70">
        <v>60</v>
      </c>
      <c r="D113" s="70">
        <v>3.36</v>
      </c>
      <c r="E113" s="70">
        <v>0</v>
      </c>
      <c r="F113" s="70">
        <v>0.66</v>
      </c>
      <c r="G113" s="70">
        <v>0.66</v>
      </c>
      <c r="H113" s="70">
        <v>1.44</v>
      </c>
      <c r="I113" s="70">
        <v>28.2</v>
      </c>
      <c r="J113" s="70">
        <v>7.0000000000000007E-2</v>
      </c>
      <c r="K113" s="70">
        <v>0</v>
      </c>
      <c r="L113" s="70">
        <v>0</v>
      </c>
      <c r="M113" s="70">
        <v>0.54</v>
      </c>
      <c r="N113" s="70">
        <v>13.8</v>
      </c>
      <c r="O113" s="70">
        <v>63.6</v>
      </c>
      <c r="P113" s="70">
        <v>15</v>
      </c>
      <c r="Q113" s="70">
        <v>1.86</v>
      </c>
      <c r="R113" s="175">
        <v>137.94</v>
      </c>
      <c r="S113" s="176"/>
    </row>
    <row r="114" spans="1:19" ht="26.25" thickBot="1" x14ac:dyDescent="0.3">
      <c r="A114" s="73"/>
      <c r="B114" s="4" t="s">
        <v>45</v>
      </c>
      <c r="C114" s="70"/>
      <c r="D114" s="5">
        <f>SUM(D107:D113)</f>
        <v>40.29</v>
      </c>
      <c r="E114" s="5">
        <f t="shared" ref="E114:Q114" si="16">SUM(E107:E113)</f>
        <v>28.160000000000004</v>
      </c>
      <c r="F114" s="5">
        <f t="shared" si="16"/>
        <v>38.17</v>
      </c>
      <c r="G114" s="5">
        <f t="shared" si="16"/>
        <v>8.82</v>
      </c>
      <c r="H114" s="5">
        <f t="shared" si="16"/>
        <v>44.11</v>
      </c>
      <c r="I114" s="5">
        <f t="shared" si="16"/>
        <v>63.42</v>
      </c>
      <c r="J114" s="5">
        <f t="shared" si="16"/>
        <v>0.41000000000000003</v>
      </c>
      <c r="K114" s="5">
        <f t="shared" si="16"/>
        <v>43.41</v>
      </c>
      <c r="L114" s="5">
        <f t="shared" si="16"/>
        <v>175.5</v>
      </c>
      <c r="M114" s="5">
        <f t="shared" si="16"/>
        <v>2.17</v>
      </c>
      <c r="N114" s="5">
        <f t="shared" si="16"/>
        <v>249.32</v>
      </c>
      <c r="O114" s="5">
        <f t="shared" si="16"/>
        <v>603.42000000000007</v>
      </c>
      <c r="P114" s="5">
        <f t="shared" si="16"/>
        <v>177.76000000000002</v>
      </c>
      <c r="Q114" s="5">
        <f t="shared" si="16"/>
        <v>9.5500000000000007</v>
      </c>
      <c r="R114" s="189">
        <f>SUM(R107:S113)</f>
        <v>1005.05</v>
      </c>
      <c r="S114" s="190"/>
    </row>
    <row r="115" spans="1:19" ht="26.25" thickBot="1" x14ac:dyDescent="0.3">
      <c r="A115" s="73"/>
      <c r="B115" s="4" t="s">
        <v>46</v>
      </c>
      <c r="C115" s="70"/>
      <c r="D115" s="5">
        <f t="shared" ref="D115:R115" si="17">D114+D105</f>
        <v>68.121000000000009</v>
      </c>
      <c r="E115" s="5">
        <f t="shared" si="17"/>
        <v>37.289000000000001</v>
      </c>
      <c r="F115" s="5">
        <f t="shared" si="17"/>
        <v>84.927999999999997</v>
      </c>
      <c r="G115" s="5">
        <f t="shared" si="17"/>
        <v>19.295000000000002</v>
      </c>
      <c r="H115" s="5">
        <f t="shared" si="17"/>
        <v>86.081999999999994</v>
      </c>
      <c r="I115" s="5">
        <f t="shared" si="17"/>
        <v>133.06</v>
      </c>
      <c r="J115" s="5">
        <f t="shared" si="17"/>
        <v>0.56600000000000006</v>
      </c>
      <c r="K115" s="5">
        <f t="shared" si="17"/>
        <v>44.357999999999997</v>
      </c>
      <c r="L115" s="5">
        <f t="shared" si="17"/>
        <v>192.41800000000001</v>
      </c>
      <c r="M115" s="5">
        <f t="shared" si="17"/>
        <v>5.29</v>
      </c>
      <c r="N115" s="5">
        <f t="shared" si="17"/>
        <v>335.09</v>
      </c>
      <c r="O115" s="5">
        <f t="shared" si="17"/>
        <v>826.61000000000013</v>
      </c>
      <c r="P115" s="5">
        <f t="shared" si="17"/>
        <v>231.35000000000002</v>
      </c>
      <c r="Q115" s="5">
        <f t="shared" si="17"/>
        <v>14.779</v>
      </c>
      <c r="R115" s="189">
        <f t="shared" si="17"/>
        <v>1864.9</v>
      </c>
      <c r="S115" s="190"/>
    </row>
    <row r="116" spans="1:19" x14ac:dyDescent="0.25">
      <c r="A116" s="233" t="s">
        <v>76</v>
      </c>
      <c r="B116" s="234"/>
      <c r="C116" s="234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  <c r="R116" s="234"/>
      <c r="S116" s="235"/>
    </row>
    <row r="117" spans="1:19" ht="15.75" thickBot="1" x14ac:dyDescent="0.3">
      <c r="A117" s="236" t="s">
        <v>49</v>
      </c>
      <c r="B117" s="237"/>
      <c r="C117" s="237"/>
      <c r="D117" s="237"/>
      <c r="E117" s="237"/>
      <c r="F117" s="237"/>
      <c r="G117" s="237"/>
      <c r="H117" s="237"/>
      <c r="I117" s="237"/>
      <c r="J117" s="237"/>
      <c r="K117" s="237"/>
      <c r="L117" s="237"/>
      <c r="M117" s="237"/>
      <c r="N117" s="237"/>
      <c r="O117" s="237"/>
      <c r="P117" s="237"/>
      <c r="Q117" s="237"/>
      <c r="R117" s="237"/>
      <c r="S117" s="238"/>
    </row>
    <row r="118" spans="1:19" ht="26.25" thickBot="1" x14ac:dyDescent="0.3">
      <c r="A118" s="117">
        <v>177</v>
      </c>
      <c r="B118" s="118" t="s">
        <v>137</v>
      </c>
      <c r="C118" s="119">
        <v>250</v>
      </c>
      <c r="D118" s="119">
        <v>7.63</v>
      </c>
      <c r="E118" s="119">
        <v>5.73</v>
      </c>
      <c r="F118" s="119">
        <v>5</v>
      </c>
      <c r="G118" s="119">
        <v>3.83</v>
      </c>
      <c r="H118" s="119">
        <v>10.08</v>
      </c>
      <c r="I118" s="119">
        <v>36.130000000000003</v>
      </c>
      <c r="J118" s="119">
        <v>0.28000000000000003</v>
      </c>
      <c r="K118" s="119">
        <v>2.6</v>
      </c>
      <c r="L118" s="119">
        <v>40</v>
      </c>
      <c r="M118" s="119">
        <v>1.08</v>
      </c>
      <c r="N118" s="119">
        <v>277</v>
      </c>
      <c r="O118" s="119">
        <v>394.25</v>
      </c>
      <c r="P118" s="119">
        <v>99.5</v>
      </c>
      <c r="Q118" s="119">
        <v>2.63</v>
      </c>
      <c r="R118" s="184">
        <v>260.3</v>
      </c>
      <c r="S118" s="185"/>
    </row>
    <row r="119" spans="1:19" ht="15.75" thickBot="1" x14ac:dyDescent="0.3">
      <c r="A119" s="126">
        <v>338</v>
      </c>
      <c r="B119" s="13" t="s">
        <v>139</v>
      </c>
      <c r="C119" s="127">
        <v>100</v>
      </c>
      <c r="D119" s="127">
        <v>0.96</v>
      </c>
      <c r="E119" s="127">
        <v>0</v>
      </c>
      <c r="F119" s="127">
        <v>0.21</v>
      </c>
      <c r="G119" s="127">
        <v>0</v>
      </c>
      <c r="H119" s="127">
        <v>8.68</v>
      </c>
      <c r="I119" s="127">
        <v>0</v>
      </c>
      <c r="J119" s="127">
        <v>0.04</v>
      </c>
      <c r="K119" s="127">
        <v>64.290000000000006</v>
      </c>
      <c r="L119" s="127">
        <v>0</v>
      </c>
      <c r="M119" s="127">
        <v>0.21</v>
      </c>
      <c r="N119" s="127">
        <v>36.43</v>
      </c>
      <c r="O119" s="127">
        <v>24.64</v>
      </c>
      <c r="P119" s="127">
        <v>13.93</v>
      </c>
      <c r="Q119" s="127">
        <v>0.32</v>
      </c>
      <c r="R119" s="173">
        <v>54</v>
      </c>
      <c r="S119" s="174"/>
    </row>
    <row r="120" spans="1:19" ht="36.75" thickBot="1" x14ac:dyDescent="0.3">
      <c r="A120" s="148">
        <v>3</v>
      </c>
      <c r="B120" s="42" t="s">
        <v>103</v>
      </c>
      <c r="C120" s="149" t="s">
        <v>113</v>
      </c>
      <c r="D120" s="149">
        <v>10.44</v>
      </c>
      <c r="E120" s="149">
        <v>0</v>
      </c>
      <c r="F120" s="149">
        <v>14.94</v>
      </c>
      <c r="G120" s="149">
        <v>0.4</v>
      </c>
      <c r="H120" s="149">
        <v>26.69</v>
      </c>
      <c r="I120" s="149">
        <v>18.48</v>
      </c>
      <c r="J120" s="149">
        <v>0.04</v>
      </c>
      <c r="K120" s="149">
        <v>0</v>
      </c>
      <c r="L120" s="149">
        <v>0</v>
      </c>
      <c r="M120" s="149">
        <v>0.52</v>
      </c>
      <c r="N120" s="149">
        <v>9.1999999999999993</v>
      </c>
      <c r="O120" s="149">
        <v>34.799999999999997</v>
      </c>
      <c r="P120" s="149">
        <v>13.2</v>
      </c>
      <c r="Q120" s="15">
        <v>0.44</v>
      </c>
      <c r="R120" s="173">
        <v>282.60000000000002</v>
      </c>
      <c r="S120" s="174"/>
    </row>
    <row r="121" spans="1:19" ht="15.75" thickBot="1" x14ac:dyDescent="0.3">
      <c r="A121" s="17" t="s">
        <v>35</v>
      </c>
      <c r="B121" s="18" t="s">
        <v>74</v>
      </c>
      <c r="C121" s="109">
        <v>180</v>
      </c>
      <c r="D121" s="109">
        <v>7.38</v>
      </c>
      <c r="E121" s="109">
        <v>7.38</v>
      </c>
      <c r="F121" s="109">
        <v>2.7</v>
      </c>
      <c r="G121" s="109">
        <v>0</v>
      </c>
      <c r="H121" s="109">
        <v>10.62</v>
      </c>
      <c r="I121" s="109">
        <v>0</v>
      </c>
      <c r="J121" s="109">
        <v>0.06</v>
      </c>
      <c r="K121" s="109">
        <v>1.08</v>
      </c>
      <c r="L121" s="109">
        <v>18</v>
      </c>
      <c r="M121" s="109">
        <v>0</v>
      </c>
      <c r="N121" s="109">
        <v>223.2</v>
      </c>
      <c r="O121" s="109">
        <v>171</v>
      </c>
      <c r="P121" s="109">
        <v>27</v>
      </c>
      <c r="Q121" s="109">
        <v>0.19</v>
      </c>
      <c r="R121" s="173">
        <v>96.3</v>
      </c>
      <c r="S121" s="174"/>
    </row>
    <row r="122" spans="1:19" ht="33.6" customHeight="1" thickBot="1" x14ac:dyDescent="0.3">
      <c r="A122" s="17">
        <v>382</v>
      </c>
      <c r="B122" s="18" t="s">
        <v>51</v>
      </c>
      <c r="C122" s="71">
        <v>200</v>
      </c>
      <c r="D122" s="71">
        <v>3.78</v>
      </c>
      <c r="E122" s="71">
        <v>2.78</v>
      </c>
      <c r="F122" s="71">
        <v>0.67</v>
      </c>
      <c r="G122" s="71">
        <v>0.67</v>
      </c>
      <c r="H122" s="71">
        <v>25.89</v>
      </c>
      <c r="I122" s="71">
        <v>0.11</v>
      </c>
      <c r="J122" s="71">
        <v>0.02</v>
      </c>
      <c r="K122" s="71">
        <v>1.33</v>
      </c>
      <c r="L122" s="71">
        <v>0</v>
      </c>
      <c r="M122" s="71">
        <v>0</v>
      </c>
      <c r="N122" s="71">
        <v>133.33000000000001</v>
      </c>
      <c r="O122" s="71">
        <v>111.11</v>
      </c>
      <c r="P122" s="71">
        <v>25.56</v>
      </c>
      <c r="Q122" s="71">
        <v>2</v>
      </c>
      <c r="R122" s="175">
        <v>125.11</v>
      </c>
      <c r="S122" s="176"/>
    </row>
    <row r="123" spans="1:19" ht="26.25" thickBot="1" x14ac:dyDescent="0.3">
      <c r="A123" s="17"/>
      <c r="B123" s="18" t="s">
        <v>39</v>
      </c>
      <c r="C123" s="71"/>
      <c r="D123" s="77">
        <f t="shared" ref="D123:Q123" si="18">SUM(D118:D122)</f>
        <v>30.19</v>
      </c>
      <c r="E123" s="77">
        <f t="shared" si="18"/>
        <v>15.889999999999999</v>
      </c>
      <c r="F123" s="77">
        <f t="shared" si="18"/>
        <v>23.52</v>
      </c>
      <c r="G123" s="77">
        <f t="shared" si="18"/>
        <v>4.9000000000000004</v>
      </c>
      <c r="H123" s="77">
        <f t="shared" si="18"/>
        <v>81.960000000000008</v>
      </c>
      <c r="I123" s="77">
        <f t="shared" si="18"/>
        <v>54.72</v>
      </c>
      <c r="J123" s="77">
        <f t="shared" si="18"/>
        <v>0.44</v>
      </c>
      <c r="K123" s="77">
        <f t="shared" si="18"/>
        <v>69.3</v>
      </c>
      <c r="L123" s="77">
        <f t="shared" si="18"/>
        <v>58</v>
      </c>
      <c r="M123" s="77">
        <f t="shared" si="18"/>
        <v>1.81</v>
      </c>
      <c r="N123" s="77">
        <f t="shared" si="18"/>
        <v>679.16</v>
      </c>
      <c r="O123" s="77">
        <f t="shared" si="18"/>
        <v>735.80000000000007</v>
      </c>
      <c r="P123" s="77">
        <f t="shared" si="18"/>
        <v>179.19</v>
      </c>
      <c r="Q123" s="77">
        <f t="shared" si="18"/>
        <v>5.58</v>
      </c>
      <c r="R123" s="189">
        <f>SUM(R118:S122)</f>
        <v>818.31000000000006</v>
      </c>
      <c r="S123" s="190"/>
    </row>
    <row r="124" spans="1:19" ht="15.75" thickBot="1" x14ac:dyDescent="0.3">
      <c r="A124" s="175" t="s">
        <v>40</v>
      </c>
      <c r="B124" s="239"/>
      <c r="C124" s="239"/>
      <c r="D124" s="239"/>
      <c r="E124" s="239"/>
      <c r="F124" s="239"/>
      <c r="G124" s="239"/>
      <c r="H124" s="239"/>
      <c r="I124" s="239"/>
      <c r="J124" s="239"/>
      <c r="K124" s="239"/>
      <c r="L124" s="239"/>
      <c r="M124" s="239"/>
      <c r="N124" s="239"/>
      <c r="O124" s="239"/>
      <c r="P124" s="239"/>
      <c r="Q124" s="239"/>
      <c r="R124" s="239"/>
      <c r="S124" s="176"/>
    </row>
    <row r="125" spans="1:19" ht="39" thickBot="1" x14ac:dyDescent="0.3">
      <c r="A125" s="17">
        <v>306</v>
      </c>
      <c r="B125" s="18" t="s">
        <v>100</v>
      </c>
      <c r="C125" s="93">
        <v>100</v>
      </c>
      <c r="D125" s="93">
        <v>3.1</v>
      </c>
      <c r="E125" s="93">
        <v>0</v>
      </c>
      <c r="F125" s="93">
        <v>0.2</v>
      </c>
      <c r="G125" s="93">
        <v>0.2</v>
      </c>
      <c r="H125" s="93">
        <v>6.5</v>
      </c>
      <c r="I125" s="93">
        <v>3.3</v>
      </c>
      <c r="J125" s="93">
        <v>3.2</v>
      </c>
      <c r="K125" s="93">
        <v>1.66</v>
      </c>
      <c r="L125" s="93">
        <v>1.66</v>
      </c>
      <c r="M125" s="16">
        <v>0.2</v>
      </c>
      <c r="N125" s="93">
        <v>0.2</v>
      </c>
      <c r="O125" s="93">
        <v>62</v>
      </c>
      <c r="P125" s="93">
        <v>21</v>
      </c>
      <c r="Q125" s="93">
        <v>0.7</v>
      </c>
      <c r="R125" s="173">
        <v>40.200000000000003</v>
      </c>
      <c r="S125" s="174"/>
    </row>
    <row r="126" spans="1:19" ht="60.75" thickBot="1" x14ac:dyDescent="0.3">
      <c r="A126" s="17">
        <v>103</v>
      </c>
      <c r="B126" s="63" t="s">
        <v>75</v>
      </c>
      <c r="C126" s="71">
        <v>300</v>
      </c>
      <c r="D126" s="71">
        <v>3.23</v>
      </c>
      <c r="E126" s="71">
        <v>0</v>
      </c>
      <c r="F126" s="71">
        <v>3.41</v>
      </c>
      <c r="G126" s="71">
        <v>3.41</v>
      </c>
      <c r="H126" s="71">
        <v>2.91</v>
      </c>
      <c r="I126" s="71">
        <v>17.14</v>
      </c>
      <c r="J126" s="71">
        <v>0.14000000000000001</v>
      </c>
      <c r="K126" s="71">
        <v>9.9</v>
      </c>
      <c r="L126" s="71">
        <v>0</v>
      </c>
      <c r="M126" s="71">
        <v>0</v>
      </c>
      <c r="N126" s="71">
        <v>35.04</v>
      </c>
      <c r="O126" s="71">
        <v>81.09</v>
      </c>
      <c r="P126" s="71">
        <v>32.729999999999997</v>
      </c>
      <c r="Q126" s="71">
        <v>1.35</v>
      </c>
      <c r="R126" s="175">
        <v>141.9</v>
      </c>
      <c r="S126" s="176"/>
    </row>
    <row r="127" spans="1:19" ht="51.75" thickBot="1" x14ac:dyDescent="0.3">
      <c r="A127" s="17">
        <v>282</v>
      </c>
      <c r="B127" s="18" t="s">
        <v>62</v>
      </c>
      <c r="C127" s="155">
        <v>110</v>
      </c>
      <c r="D127" s="161">
        <v>8.1300000000000008</v>
      </c>
      <c r="E127" s="161">
        <v>7.65</v>
      </c>
      <c r="F127" s="161">
        <v>9.43</v>
      </c>
      <c r="G127" s="161">
        <v>3.18</v>
      </c>
      <c r="H127" s="161">
        <v>0.11</v>
      </c>
      <c r="I127" s="161">
        <v>3.07</v>
      </c>
      <c r="J127" s="161">
        <v>0.11</v>
      </c>
      <c r="K127" s="161">
        <v>6.56</v>
      </c>
      <c r="L127" s="161">
        <v>1402</v>
      </c>
      <c r="M127" s="161">
        <v>0.83</v>
      </c>
      <c r="N127" s="161">
        <v>10</v>
      </c>
      <c r="O127" s="161">
        <v>125.49</v>
      </c>
      <c r="P127" s="161">
        <v>8.77</v>
      </c>
      <c r="Q127" s="161">
        <v>10.33</v>
      </c>
      <c r="R127" s="184">
        <v>164</v>
      </c>
      <c r="S127" s="185"/>
    </row>
    <row r="128" spans="1:19" ht="39" thickBot="1" x14ac:dyDescent="0.3">
      <c r="A128" s="17">
        <v>312</v>
      </c>
      <c r="B128" s="18" t="s">
        <v>63</v>
      </c>
      <c r="C128" s="71">
        <v>200</v>
      </c>
      <c r="D128" s="71">
        <v>4.0999999999999996</v>
      </c>
      <c r="E128" s="71">
        <v>0.06</v>
      </c>
      <c r="F128" s="71">
        <v>3.1</v>
      </c>
      <c r="G128" s="71"/>
      <c r="H128" s="71">
        <v>1.9</v>
      </c>
      <c r="I128" s="71">
        <v>23.6</v>
      </c>
      <c r="J128" s="71">
        <v>1.54</v>
      </c>
      <c r="K128" s="71">
        <v>5</v>
      </c>
      <c r="L128" s="71">
        <v>44.2</v>
      </c>
      <c r="M128" s="71">
        <v>0.2</v>
      </c>
      <c r="N128" s="71">
        <v>51</v>
      </c>
      <c r="O128" s="71">
        <v>102.6</v>
      </c>
      <c r="P128" s="71">
        <v>35.6</v>
      </c>
      <c r="Q128" s="71">
        <v>1.1399999999999999</v>
      </c>
      <c r="R128" s="175">
        <v>146.30000000000001</v>
      </c>
      <c r="S128" s="176"/>
    </row>
    <row r="129" spans="1:19" ht="51.75" thickBot="1" x14ac:dyDescent="0.3">
      <c r="A129" s="159">
        <v>349</v>
      </c>
      <c r="B129" s="4" t="s">
        <v>64</v>
      </c>
      <c r="C129" s="158">
        <v>200</v>
      </c>
      <c r="D129" s="158">
        <v>1.1599999999999999</v>
      </c>
      <c r="E129" s="158">
        <v>0</v>
      </c>
      <c r="F129" s="158">
        <v>0.3</v>
      </c>
      <c r="G129" s="158">
        <v>0.3</v>
      </c>
      <c r="H129" s="158">
        <v>37.119999999999997</v>
      </c>
      <c r="I129" s="158">
        <v>10.14</v>
      </c>
      <c r="J129" s="158">
        <v>0.02</v>
      </c>
      <c r="K129" s="158">
        <v>0.8</v>
      </c>
      <c r="L129" s="158">
        <v>0</v>
      </c>
      <c r="M129" s="158">
        <v>0.2</v>
      </c>
      <c r="N129" s="158">
        <v>5.84</v>
      </c>
      <c r="O129" s="158">
        <v>46</v>
      </c>
      <c r="P129" s="158">
        <v>33</v>
      </c>
      <c r="Q129" s="158">
        <v>0.96</v>
      </c>
      <c r="R129" s="175">
        <v>196.38</v>
      </c>
      <c r="S129" s="176"/>
    </row>
    <row r="130" spans="1:19" ht="39" thickBot="1" x14ac:dyDescent="0.3">
      <c r="A130" s="17">
        <v>406</v>
      </c>
      <c r="B130" s="18" t="s">
        <v>101</v>
      </c>
      <c r="C130" s="71">
        <v>60</v>
      </c>
      <c r="D130" s="71">
        <v>5.82</v>
      </c>
      <c r="E130" s="71">
        <v>0</v>
      </c>
      <c r="F130" s="71">
        <v>5.52</v>
      </c>
      <c r="G130" s="71">
        <v>0</v>
      </c>
      <c r="H130" s="71">
        <v>0</v>
      </c>
      <c r="I130" s="71">
        <v>0</v>
      </c>
      <c r="J130" s="71">
        <v>0.1</v>
      </c>
      <c r="K130" s="71">
        <v>0.1</v>
      </c>
      <c r="L130" s="71">
        <v>0</v>
      </c>
      <c r="M130" s="71">
        <v>0</v>
      </c>
      <c r="N130" s="71">
        <v>11</v>
      </c>
      <c r="O130" s="71">
        <v>0</v>
      </c>
      <c r="P130" s="71">
        <v>0</v>
      </c>
      <c r="Q130" s="71">
        <v>0.7</v>
      </c>
      <c r="R130" s="175">
        <v>247.2</v>
      </c>
      <c r="S130" s="176"/>
    </row>
    <row r="131" spans="1:19" ht="26.25" thickBot="1" x14ac:dyDescent="0.3">
      <c r="A131" s="17" t="s">
        <v>35</v>
      </c>
      <c r="B131" s="18" t="s">
        <v>44</v>
      </c>
      <c r="C131" s="71">
        <v>60</v>
      </c>
      <c r="D131" s="71">
        <v>3.36</v>
      </c>
      <c r="E131" s="71">
        <v>0</v>
      </c>
      <c r="F131" s="71">
        <v>0.66</v>
      </c>
      <c r="G131" s="71">
        <v>0.66</v>
      </c>
      <c r="H131" s="71">
        <v>1.44</v>
      </c>
      <c r="I131" s="71">
        <v>28.2</v>
      </c>
      <c r="J131" s="71">
        <v>7.0000000000000007E-2</v>
      </c>
      <c r="K131" s="71">
        <v>0</v>
      </c>
      <c r="L131" s="71">
        <v>0</v>
      </c>
      <c r="M131" s="71">
        <v>0.54</v>
      </c>
      <c r="N131" s="71">
        <v>13.8</v>
      </c>
      <c r="O131" s="71">
        <v>63.6</v>
      </c>
      <c r="P131" s="71">
        <v>15</v>
      </c>
      <c r="Q131" s="71">
        <v>1.86</v>
      </c>
      <c r="R131" s="175">
        <v>137.94</v>
      </c>
      <c r="S131" s="176"/>
    </row>
    <row r="132" spans="1:19" ht="26.25" thickBot="1" x14ac:dyDescent="0.3">
      <c r="A132" s="17"/>
      <c r="B132" s="18" t="s">
        <v>45</v>
      </c>
      <c r="C132" s="78"/>
      <c r="D132" s="79">
        <f>SUM(D125:D131)</f>
        <v>28.900000000000002</v>
      </c>
      <c r="E132" s="79">
        <f t="shared" ref="E132:Q132" si="19">SUM(E125:E131)</f>
        <v>7.71</v>
      </c>
      <c r="F132" s="79">
        <f t="shared" si="19"/>
        <v>22.62</v>
      </c>
      <c r="G132" s="79">
        <f t="shared" si="19"/>
        <v>7.7500000000000009</v>
      </c>
      <c r="H132" s="79">
        <f t="shared" si="19"/>
        <v>49.98</v>
      </c>
      <c r="I132" s="79">
        <f t="shared" si="19"/>
        <v>85.45</v>
      </c>
      <c r="J132" s="79">
        <f t="shared" si="19"/>
        <v>5.18</v>
      </c>
      <c r="K132" s="79">
        <f t="shared" si="19"/>
        <v>24.020000000000003</v>
      </c>
      <c r="L132" s="79">
        <f t="shared" si="19"/>
        <v>1447.8600000000001</v>
      </c>
      <c r="M132" s="79">
        <f t="shared" si="19"/>
        <v>1.97</v>
      </c>
      <c r="N132" s="79">
        <f t="shared" si="19"/>
        <v>126.88000000000001</v>
      </c>
      <c r="O132" s="79">
        <f t="shared" si="19"/>
        <v>480.78</v>
      </c>
      <c r="P132" s="79">
        <f t="shared" si="19"/>
        <v>146.1</v>
      </c>
      <c r="Q132" s="79">
        <f t="shared" si="19"/>
        <v>17.04</v>
      </c>
      <c r="R132" s="241">
        <f>SUM(R125:S131)</f>
        <v>1073.92</v>
      </c>
      <c r="S132" s="242"/>
    </row>
    <row r="133" spans="1:19" ht="26.25" thickBot="1" x14ac:dyDescent="0.3">
      <c r="A133" s="17"/>
      <c r="B133" s="18" t="s">
        <v>46</v>
      </c>
      <c r="C133" s="78"/>
      <c r="D133" s="79">
        <f>D132+D123</f>
        <v>59.09</v>
      </c>
      <c r="E133" s="79">
        <f t="shared" ref="E133:Q133" si="20">E132+E123</f>
        <v>23.599999999999998</v>
      </c>
      <c r="F133" s="79">
        <f t="shared" si="20"/>
        <v>46.14</v>
      </c>
      <c r="G133" s="79">
        <f t="shared" si="20"/>
        <v>12.650000000000002</v>
      </c>
      <c r="H133" s="79">
        <f t="shared" si="20"/>
        <v>131.94</v>
      </c>
      <c r="I133" s="79">
        <f t="shared" si="20"/>
        <v>140.17000000000002</v>
      </c>
      <c r="J133" s="79">
        <f t="shared" si="20"/>
        <v>5.62</v>
      </c>
      <c r="K133" s="79">
        <f t="shared" si="20"/>
        <v>93.32</v>
      </c>
      <c r="L133" s="79">
        <f t="shared" si="20"/>
        <v>1505.8600000000001</v>
      </c>
      <c r="M133" s="79">
        <f t="shared" si="20"/>
        <v>3.7800000000000002</v>
      </c>
      <c r="N133" s="79">
        <f t="shared" si="20"/>
        <v>806.04</v>
      </c>
      <c r="O133" s="79">
        <f t="shared" si="20"/>
        <v>1216.58</v>
      </c>
      <c r="P133" s="79">
        <f t="shared" si="20"/>
        <v>325.28999999999996</v>
      </c>
      <c r="Q133" s="79">
        <f t="shared" si="20"/>
        <v>22.619999999999997</v>
      </c>
      <c r="R133" s="241">
        <f>R132+R123</f>
        <v>1892.23</v>
      </c>
      <c r="S133" s="242"/>
    </row>
    <row r="134" spans="1:19" x14ac:dyDescent="0.25">
      <c r="A134" s="233" t="s">
        <v>94</v>
      </c>
      <c r="B134" s="234"/>
      <c r="C134" s="234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  <c r="R134" s="234"/>
      <c r="S134" s="235"/>
    </row>
    <row r="135" spans="1:19" ht="15.75" thickBot="1" x14ac:dyDescent="0.3">
      <c r="A135" s="236" t="s">
        <v>49</v>
      </c>
      <c r="B135" s="237"/>
      <c r="C135" s="237"/>
      <c r="D135" s="237"/>
      <c r="E135" s="237"/>
      <c r="F135" s="237"/>
      <c r="G135" s="237"/>
      <c r="H135" s="237"/>
      <c r="I135" s="237"/>
      <c r="J135" s="237"/>
      <c r="K135" s="237"/>
      <c r="L135" s="237"/>
      <c r="M135" s="237"/>
      <c r="N135" s="237"/>
      <c r="O135" s="237"/>
      <c r="P135" s="237"/>
      <c r="Q135" s="237"/>
      <c r="R135" s="237"/>
      <c r="S135" s="238"/>
    </row>
    <row r="136" spans="1:19" ht="30.6" customHeight="1" thickBot="1" x14ac:dyDescent="0.3">
      <c r="A136" s="15">
        <v>268</v>
      </c>
      <c r="B136" s="16" t="s">
        <v>112</v>
      </c>
      <c r="C136" s="74">
        <v>100</v>
      </c>
      <c r="D136" s="74">
        <v>10.06</v>
      </c>
      <c r="E136" s="74">
        <v>8.15</v>
      </c>
      <c r="F136" s="74">
        <v>11.48</v>
      </c>
      <c r="G136" s="74">
        <v>3.36</v>
      </c>
      <c r="H136" s="74">
        <v>1.03</v>
      </c>
      <c r="I136" s="74">
        <v>9.7100000000000009</v>
      </c>
      <c r="J136" s="74">
        <v>2.27</v>
      </c>
      <c r="K136" s="74">
        <v>0.5</v>
      </c>
      <c r="L136" s="74">
        <v>12.62</v>
      </c>
      <c r="M136" s="74">
        <v>0</v>
      </c>
      <c r="N136" s="74">
        <v>17.47</v>
      </c>
      <c r="O136" s="74">
        <v>15.23</v>
      </c>
      <c r="P136" s="74">
        <v>22.8</v>
      </c>
      <c r="Q136" s="74">
        <v>1.76</v>
      </c>
      <c r="R136" s="173">
        <v>188.75</v>
      </c>
      <c r="S136" s="174"/>
    </row>
    <row r="137" spans="1:19" ht="44.45" customHeight="1" thickBot="1" x14ac:dyDescent="0.3">
      <c r="A137" s="15">
        <v>302</v>
      </c>
      <c r="B137" s="16" t="s">
        <v>43</v>
      </c>
      <c r="C137" s="74">
        <v>200</v>
      </c>
      <c r="D137" s="74">
        <v>11.87</v>
      </c>
      <c r="E137" s="74">
        <v>0.04</v>
      </c>
      <c r="F137" s="74">
        <v>5.47</v>
      </c>
      <c r="G137" s="74">
        <v>3.2</v>
      </c>
      <c r="H137" s="74">
        <v>1.39</v>
      </c>
      <c r="I137" s="74">
        <v>51.73</v>
      </c>
      <c r="J137" s="74">
        <v>0.27</v>
      </c>
      <c r="K137" s="74">
        <v>0</v>
      </c>
      <c r="L137" s="74">
        <v>0</v>
      </c>
      <c r="M137" s="74">
        <v>0</v>
      </c>
      <c r="N137" s="74">
        <v>19.47</v>
      </c>
      <c r="O137" s="74">
        <v>280</v>
      </c>
      <c r="P137" s="74">
        <v>186.67</v>
      </c>
      <c r="Q137" s="74">
        <v>6.68</v>
      </c>
      <c r="R137" s="173">
        <v>309.14999999999998</v>
      </c>
      <c r="S137" s="174"/>
    </row>
    <row r="138" spans="1:19" ht="42.6" customHeight="1" thickBot="1" x14ac:dyDescent="0.3">
      <c r="A138" s="75">
        <v>331</v>
      </c>
      <c r="B138" s="13" t="s">
        <v>117</v>
      </c>
      <c r="C138" s="76">
        <v>50</v>
      </c>
      <c r="D138" s="76">
        <v>0.88100000000000001</v>
      </c>
      <c r="E138" s="76">
        <v>0.309</v>
      </c>
      <c r="F138" s="76">
        <v>2.4980000000000002</v>
      </c>
      <c r="G138" s="76">
        <v>4.8000000000000001E-2</v>
      </c>
      <c r="H138" s="76">
        <v>3.512</v>
      </c>
      <c r="I138" s="76">
        <v>2.48</v>
      </c>
      <c r="J138" s="76">
        <v>1.6E-2</v>
      </c>
      <c r="K138" s="76">
        <v>0.66900000000000004</v>
      </c>
      <c r="L138" s="76">
        <v>16.899999999999999</v>
      </c>
      <c r="M138" s="76">
        <v>0</v>
      </c>
      <c r="N138" s="76">
        <v>14.62</v>
      </c>
      <c r="O138" s="76">
        <v>14.69</v>
      </c>
      <c r="P138" s="76">
        <v>4.8899999999999997</v>
      </c>
      <c r="Q138" s="76">
        <v>0.19900000000000001</v>
      </c>
      <c r="R138" s="173">
        <v>40.049999999999997</v>
      </c>
      <c r="S138" s="174"/>
    </row>
    <row r="139" spans="1:19" ht="15.75" thickBot="1" x14ac:dyDescent="0.3">
      <c r="A139" s="73" t="s">
        <v>35</v>
      </c>
      <c r="B139" s="4" t="s">
        <v>38</v>
      </c>
      <c r="C139" s="109">
        <v>180</v>
      </c>
      <c r="D139" s="109">
        <v>7.38</v>
      </c>
      <c r="E139" s="109">
        <v>7.38</v>
      </c>
      <c r="F139" s="109">
        <v>2.7</v>
      </c>
      <c r="G139" s="109">
        <v>0</v>
      </c>
      <c r="H139" s="109">
        <v>10.62</v>
      </c>
      <c r="I139" s="109">
        <v>0</v>
      </c>
      <c r="J139" s="109">
        <v>0.06</v>
      </c>
      <c r="K139" s="109">
        <v>1.08</v>
      </c>
      <c r="L139" s="109">
        <v>18</v>
      </c>
      <c r="M139" s="109">
        <v>0</v>
      </c>
      <c r="N139" s="109">
        <v>223.2</v>
      </c>
      <c r="O139" s="109">
        <v>171</v>
      </c>
      <c r="P139" s="109">
        <v>27</v>
      </c>
      <c r="Q139" s="109">
        <v>0.19</v>
      </c>
      <c r="R139" s="173">
        <v>96.3</v>
      </c>
      <c r="S139" s="174"/>
    </row>
    <row r="140" spans="1:19" ht="26.25" thickBot="1" x14ac:dyDescent="0.3">
      <c r="A140" s="73">
        <v>382</v>
      </c>
      <c r="B140" s="4" t="s">
        <v>51</v>
      </c>
      <c r="C140" s="70">
        <v>200</v>
      </c>
      <c r="D140" s="70">
        <v>3.78</v>
      </c>
      <c r="E140" s="70">
        <v>2.78</v>
      </c>
      <c r="F140" s="70">
        <v>0.67</v>
      </c>
      <c r="G140" s="70">
        <v>0.67</v>
      </c>
      <c r="H140" s="70">
        <v>25.89</v>
      </c>
      <c r="I140" s="70">
        <v>0.11</v>
      </c>
      <c r="J140" s="70">
        <v>0.02</v>
      </c>
      <c r="K140" s="70">
        <v>1.33</v>
      </c>
      <c r="L140" s="70">
        <v>0</v>
      </c>
      <c r="M140" s="70">
        <v>0</v>
      </c>
      <c r="N140" s="70">
        <v>133.33000000000001</v>
      </c>
      <c r="O140" s="70">
        <v>111.11</v>
      </c>
      <c r="P140" s="70">
        <v>25.56</v>
      </c>
      <c r="Q140" s="70">
        <v>2</v>
      </c>
      <c r="R140" s="175">
        <v>125.11</v>
      </c>
      <c r="S140" s="176"/>
    </row>
    <row r="141" spans="1:19" ht="26.25" thickBot="1" x14ac:dyDescent="0.3">
      <c r="A141" s="160" t="s">
        <v>35</v>
      </c>
      <c r="B141" s="4" t="s">
        <v>36</v>
      </c>
      <c r="C141" s="6">
        <v>50</v>
      </c>
      <c r="D141" s="6">
        <v>3.95</v>
      </c>
      <c r="E141" s="6">
        <v>0</v>
      </c>
      <c r="F141" s="6">
        <v>0.5</v>
      </c>
      <c r="G141" s="6">
        <v>0.5</v>
      </c>
      <c r="H141" s="6">
        <v>1.05</v>
      </c>
      <c r="I141" s="6">
        <v>23.1</v>
      </c>
      <c r="J141" s="6">
        <v>0.05</v>
      </c>
      <c r="K141" s="6">
        <v>0</v>
      </c>
      <c r="L141" s="6">
        <v>0</v>
      </c>
      <c r="M141" s="6">
        <v>0.65</v>
      </c>
      <c r="N141" s="6">
        <v>11.5</v>
      </c>
      <c r="O141" s="6">
        <v>43.5</v>
      </c>
      <c r="P141" s="6">
        <v>16.5</v>
      </c>
      <c r="Q141" s="6">
        <v>0.55000000000000004</v>
      </c>
      <c r="R141" s="246">
        <v>116.9</v>
      </c>
      <c r="S141" s="247"/>
    </row>
    <row r="142" spans="1:19" ht="31.15" customHeight="1" thickBot="1" x14ac:dyDescent="0.3">
      <c r="A142" s="73"/>
      <c r="B142" s="4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246"/>
      <c r="S142" s="247"/>
    </row>
    <row r="143" spans="1:19" ht="26.25" thickBot="1" x14ac:dyDescent="0.3">
      <c r="A143" s="73"/>
      <c r="B143" s="4" t="s">
        <v>39</v>
      </c>
      <c r="C143" s="6"/>
      <c r="D143" s="7">
        <f t="shared" ref="D143:Q143" si="21">SUM(D136:D142)</f>
        <v>37.920999999999999</v>
      </c>
      <c r="E143" s="7">
        <f t="shared" si="21"/>
        <v>18.658999999999999</v>
      </c>
      <c r="F143" s="7">
        <f t="shared" si="21"/>
        <v>23.318000000000001</v>
      </c>
      <c r="G143" s="7">
        <f t="shared" si="21"/>
        <v>7.7780000000000005</v>
      </c>
      <c r="H143" s="7">
        <f t="shared" si="21"/>
        <v>43.491999999999997</v>
      </c>
      <c r="I143" s="7">
        <f t="shared" si="21"/>
        <v>87.13</v>
      </c>
      <c r="J143" s="7">
        <f t="shared" si="21"/>
        <v>2.6859999999999999</v>
      </c>
      <c r="K143" s="7">
        <f t="shared" si="21"/>
        <v>3.5790000000000002</v>
      </c>
      <c r="L143" s="7">
        <f t="shared" si="21"/>
        <v>47.519999999999996</v>
      </c>
      <c r="M143" s="7">
        <f t="shared" si="21"/>
        <v>0.65</v>
      </c>
      <c r="N143" s="7">
        <f t="shared" si="21"/>
        <v>419.59000000000003</v>
      </c>
      <c r="O143" s="7">
        <f t="shared" si="21"/>
        <v>635.53</v>
      </c>
      <c r="P143" s="7">
        <f t="shared" si="21"/>
        <v>283.41999999999996</v>
      </c>
      <c r="Q143" s="7">
        <f t="shared" si="21"/>
        <v>11.379</v>
      </c>
      <c r="R143" s="241">
        <f>SUM(R136:S142)</f>
        <v>876.25999999999988</v>
      </c>
      <c r="S143" s="242"/>
    </row>
    <row r="144" spans="1:19" ht="15.75" thickBot="1" x14ac:dyDescent="0.3">
      <c r="A144" s="175" t="s">
        <v>40</v>
      </c>
      <c r="B144" s="239"/>
      <c r="C144" s="239"/>
      <c r="D144" s="239"/>
      <c r="E144" s="239"/>
      <c r="F144" s="239"/>
      <c r="G144" s="239"/>
      <c r="H144" s="239"/>
      <c r="I144" s="239"/>
      <c r="J144" s="239"/>
      <c r="K144" s="239"/>
      <c r="L144" s="239"/>
      <c r="M144" s="239"/>
      <c r="N144" s="239"/>
      <c r="O144" s="239"/>
      <c r="P144" s="239"/>
      <c r="Q144" s="239"/>
      <c r="R144" s="239"/>
      <c r="S144" s="176"/>
    </row>
    <row r="145" spans="1:19" ht="42.6" customHeight="1" thickBot="1" x14ac:dyDescent="0.3">
      <c r="A145" s="17">
        <v>45</v>
      </c>
      <c r="B145" s="18" t="s">
        <v>52</v>
      </c>
      <c r="C145" s="71">
        <v>100</v>
      </c>
      <c r="D145" s="71">
        <v>1.33</v>
      </c>
      <c r="E145" s="71">
        <v>0</v>
      </c>
      <c r="F145" s="71">
        <v>6.08</v>
      </c>
      <c r="G145" s="71">
        <v>6.08</v>
      </c>
      <c r="H145" s="71">
        <v>8.43</v>
      </c>
      <c r="I145" s="71">
        <v>0.09</v>
      </c>
      <c r="J145" s="71">
        <v>0.02</v>
      </c>
      <c r="K145" s="71">
        <v>24.43</v>
      </c>
      <c r="L145" s="71">
        <v>0</v>
      </c>
      <c r="M145" s="71">
        <v>2.31</v>
      </c>
      <c r="N145" s="71">
        <v>43</v>
      </c>
      <c r="O145" s="71">
        <v>28.32</v>
      </c>
      <c r="P145" s="71">
        <v>16</v>
      </c>
      <c r="Q145" s="71">
        <v>0.52</v>
      </c>
      <c r="R145" s="175">
        <v>94.12</v>
      </c>
      <c r="S145" s="176"/>
    </row>
    <row r="146" spans="1:19" ht="43.9" customHeight="1" thickBot="1" x14ac:dyDescent="0.3">
      <c r="A146" s="15">
        <v>101</v>
      </c>
      <c r="B146" s="16" t="s">
        <v>124</v>
      </c>
      <c r="C146" s="71">
        <v>300</v>
      </c>
      <c r="D146" s="71">
        <v>2.36</v>
      </c>
      <c r="E146" s="71">
        <v>0</v>
      </c>
      <c r="F146" s="71">
        <v>3.25</v>
      </c>
      <c r="G146" s="71">
        <v>3.26</v>
      </c>
      <c r="H146" s="71">
        <v>2.65</v>
      </c>
      <c r="I146" s="71">
        <v>11.31</v>
      </c>
      <c r="J146" s="71">
        <v>0.1</v>
      </c>
      <c r="K146" s="71">
        <v>9.9</v>
      </c>
      <c r="L146" s="71">
        <v>0</v>
      </c>
      <c r="M146" s="71">
        <v>0</v>
      </c>
      <c r="N146" s="71">
        <v>32.04</v>
      </c>
      <c r="O146" s="71">
        <v>67.17</v>
      </c>
      <c r="P146" s="71">
        <v>27.33</v>
      </c>
      <c r="Q146" s="71">
        <v>1.05</v>
      </c>
      <c r="R146" s="175">
        <v>102.9</v>
      </c>
      <c r="S146" s="176"/>
    </row>
    <row r="147" spans="1:19" ht="31.15" customHeight="1" thickBot="1" x14ac:dyDescent="0.3">
      <c r="A147" s="73">
        <v>312</v>
      </c>
      <c r="B147" s="4" t="s">
        <v>149</v>
      </c>
      <c r="C147" s="70">
        <v>200</v>
      </c>
      <c r="D147" s="70">
        <v>4.0999999999999996</v>
      </c>
      <c r="E147" s="70">
        <v>0.06</v>
      </c>
      <c r="F147" s="70">
        <v>3.1</v>
      </c>
      <c r="G147" s="70">
        <v>0</v>
      </c>
      <c r="H147" s="70">
        <v>1.9</v>
      </c>
      <c r="I147" s="70">
        <v>23.6</v>
      </c>
      <c r="J147" s="70">
        <v>1.54</v>
      </c>
      <c r="K147" s="70">
        <v>5</v>
      </c>
      <c r="L147" s="70">
        <v>44.2</v>
      </c>
      <c r="M147" s="70">
        <v>0.2</v>
      </c>
      <c r="N147" s="70">
        <v>51</v>
      </c>
      <c r="O147" s="70">
        <v>102.6</v>
      </c>
      <c r="P147" s="70">
        <v>35.6</v>
      </c>
      <c r="Q147" s="70">
        <v>1.1399999999999999</v>
      </c>
      <c r="R147" s="175">
        <v>146.30000000000001</v>
      </c>
      <c r="S147" s="176"/>
    </row>
    <row r="148" spans="1:19" ht="31.9" customHeight="1" thickBot="1" x14ac:dyDescent="0.3">
      <c r="A148" s="75">
        <v>252</v>
      </c>
      <c r="B148" s="13" t="s">
        <v>121</v>
      </c>
      <c r="C148" s="76">
        <v>120</v>
      </c>
      <c r="D148" s="76">
        <v>9.18</v>
      </c>
      <c r="E148" s="76">
        <v>8.82</v>
      </c>
      <c r="F148" s="76">
        <v>19.32</v>
      </c>
      <c r="G148" s="76">
        <v>2.7E-2</v>
      </c>
      <c r="H148" s="76">
        <v>0.9</v>
      </c>
      <c r="I148" s="76">
        <v>12.08</v>
      </c>
      <c r="J148" s="76">
        <v>0.02</v>
      </c>
      <c r="K148" s="76">
        <v>8.9999999999999993E-3</v>
      </c>
      <c r="L148" s="76">
        <v>1.7999999999999999E-2</v>
      </c>
      <c r="M148" s="76">
        <v>0</v>
      </c>
      <c r="N148" s="76">
        <v>32.35</v>
      </c>
      <c r="O148" s="76">
        <v>105.57</v>
      </c>
      <c r="P148" s="76">
        <v>13.77</v>
      </c>
      <c r="Q148" s="76">
        <v>1.46</v>
      </c>
      <c r="R148" s="173">
        <v>228</v>
      </c>
      <c r="S148" s="174"/>
    </row>
    <row r="149" spans="1:19" ht="26.25" thickBot="1" x14ac:dyDescent="0.3">
      <c r="A149" s="73">
        <v>376</v>
      </c>
      <c r="B149" s="4" t="s">
        <v>34</v>
      </c>
      <c r="C149" s="70">
        <v>200</v>
      </c>
      <c r="D149" s="70">
        <v>0.53</v>
      </c>
      <c r="E149" s="70">
        <v>0</v>
      </c>
      <c r="F149" s="70">
        <v>0</v>
      </c>
      <c r="G149" s="70">
        <v>0</v>
      </c>
      <c r="H149" s="70">
        <v>9.4700000000000006</v>
      </c>
      <c r="I149" s="70">
        <v>0</v>
      </c>
      <c r="J149" s="70">
        <v>0</v>
      </c>
      <c r="K149" s="70">
        <v>0.27</v>
      </c>
      <c r="L149" s="70">
        <v>0</v>
      </c>
      <c r="M149" s="70">
        <v>0</v>
      </c>
      <c r="N149" s="70">
        <v>13.6</v>
      </c>
      <c r="O149" s="70">
        <v>22.13</v>
      </c>
      <c r="P149" s="70">
        <v>11.73</v>
      </c>
      <c r="Q149" s="70">
        <v>2.13</v>
      </c>
      <c r="R149" s="175">
        <v>40</v>
      </c>
      <c r="S149" s="176"/>
    </row>
    <row r="150" spans="1:19" ht="39" thickBot="1" x14ac:dyDescent="0.3">
      <c r="A150" s="99">
        <v>413</v>
      </c>
      <c r="B150" s="13" t="s">
        <v>81</v>
      </c>
      <c r="C150" s="100">
        <v>100</v>
      </c>
      <c r="D150" s="100">
        <v>24.69</v>
      </c>
      <c r="E150" s="100">
        <v>9.89</v>
      </c>
      <c r="F150" s="100">
        <v>16.25</v>
      </c>
      <c r="G150" s="100">
        <v>7.25</v>
      </c>
      <c r="H150" s="100">
        <v>28.3</v>
      </c>
      <c r="I150" s="100">
        <v>1.79</v>
      </c>
      <c r="J150" s="100">
        <v>0.11</v>
      </c>
      <c r="K150" s="100">
        <v>0.19</v>
      </c>
      <c r="L150" s="100">
        <v>34.299999999999997</v>
      </c>
      <c r="M150" s="100">
        <v>0</v>
      </c>
      <c r="N150" s="100">
        <v>98.29</v>
      </c>
      <c r="O150" s="100">
        <v>128.02000000000001</v>
      </c>
      <c r="P150" s="100">
        <v>25.92</v>
      </c>
      <c r="Q150" s="100">
        <v>1.33</v>
      </c>
      <c r="R150" s="173">
        <v>299</v>
      </c>
      <c r="S150" s="174"/>
    </row>
    <row r="151" spans="1:19" ht="34.9" customHeight="1" thickBot="1" x14ac:dyDescent="0.3">
      <c r="A151" s="17" t="s">
        <v>35</v>
      </c>
      <c r="B151" s="18" t="s">
        <v>44</v>
      </c>
      <c r="C151" s="105">
        <v>60</v>
      </c>
      <c r="D151" s="105">
        <v>3.36</v>
      </c>
      <c r="E151" s="105">
        <v>0</v>
      </c>
      <c r="F151" s="105">
        <v>0.66</v>
      </c>
      <c r="G151" s="105">
        <v>0.66</v>
      </c>
      <c r="H151" s="105">
        <v>1.44</v>
      </c>
      <c r="I151" s="105">
        <v>28.2</v>
      </c>
      <c r="J151" s="105">
        <v>7.0000000000000007E-2</v>
      </c>
      <c r="K151" s="105">
        <v>0</v>
      </c>
      <c r="L151" s="105">
        <v>0</v>
      </c>
      <c r="M151" s="105">
        <v>0.54</v>
      </c>
      <c r="N151" s="105">
        <v>13.8</v>
      </c>
      <c r="O151" s="105">
        <v>63.6</v>
      </c>
      <c r="P151" s="105">
        <v>15</v>
      </c>
      <c r="Q151" s="105">
        <v>1.86</v>
      </c>
      <c r="R151" s="175">
        <v>137.94</v>
      </c>
      <c r="S151" s="176"/>
    </row>
    <row r="152" spans="1:19" ht="26.25" thickBot="1" x14ac:dyDescent="0.3">
      <c r="A152" s="73"/>
      <c r="B152" s="4" t="s">
        <v>45</v>
      </c>
      <c r="C152" s="70"/>
      <c r="D152" s="5">
        <f t="shared" ref="D152:Q152" si="22">SUM(D145:D151)</f>
        <v>45.55</v>
      </c>
      <c r="E152" s="5">
        <f t="shared" si="22"/>
        <v>18.770000000000003</v>
      </c>
      <c r="F152" s="5">
        <f t="shared" si="22"/>
        <v>48.66</v>
      </c>
      <c r="G152" s="5">
        <f t="shared" si="22"/>
        <v>17.276999999999997</v>
      </c>
      <c r="H152" s="5">
        <f t="shared" si="22"/>
        <v>53.09</v>
      </c>
      <c r="I152" s="5">
        <f t="shared" si="22"/>
        <v>77.069999999999993</v>
      </c>
      <c r="J152" s="5">
        <f t="shared" si="22"/>
        <v>1.8600000000000003</v>
      </c>
      <c r="K152" s="5">
        <f t="shared" si="22"/>
        <v>39.798999999999999</v>
      </c>
      <c r="L152" s="5">
        <f t="shared" si="22"/>
        <v>78.518000000000001</v>
      </c>
      <c r="M152" s="5">
        <f t="shared" si="22"/>
        <v>3.0500000000000003</v>
      </c>
      <c r="N152" s="5">
        <f t="shared" si="22"/>
        <v>284.08</v>
      </c>
      <c r="O152" s="5">
        <f t="shared" si="22"/>
        <v>517.41</v>
      </c>
      <c r="P152" s="5">
        <f t="shared" si="22"/>
        <v>145.35000000000002</v>
      </c>
      <c r="Q152" s="5">
        <f t="shared" si="22"/>
        <v>9.49</v>
      </c>
      <c r="R152" s="189">
        <f>SUM(R145:S151)</f>
        <v>1048.26</v>
      </c>
      <c r="S152" s="190"/>
    </row>
    <row r="153" spans="1:19" ht="26.25" thickBot="1" x14ac:dyDescent="0.3">
      <c r="A153" s="73"/>
      <c r="B153" s="4" t="s">
        <v>46</v>
      </c>
      <c r="C153" s="70"/>
      <c r="D153" s="5">
        <f t="shared" ref="D153:R153" si="23">D152+D143</f>
        <v>83.471000000000004</v>
      </c>
      <c r="E153" s="5">
        <f t="shared" si="23"/>
        <v>37.429000000000002</v>
      </c>
      <c r="F153" s="5">
        <f t="shared" si="23"/>
        <v>71.977999999999994</v>
      </c>
      <c r="G153" s="5">
        <f t="shared" si="23"/>
        <v>25.055</v>
      </c>
      <c r="H153" s="5">
        <f t="shared" si="23"/>
        <v>96.581999999999994</v>
      </c>
      <c r="I153" s="5">
        <f t="shared" si="23"/>
        <v>164.2</v>
      </c>
      <c r="J153" s="5">
        <f t="shared" si="23"/>
        <v>4.5460000000000003</v>
      </c>
      <c r="K153" s="5">
        <f t="shared" si="23"/>
        <v>43.378</v>
      </c>
      <c r="L153" s="5">
        <f t="shared" si="23"/>
        <v>126.038</v>
      </c>
      <c r="M153" s="5">
        <f t="shared" si="23"/>
        <v>3.7</v>
      </c>
      <c r="N153" s="5">
        <f t="shared" si="23"/>
        <v>703.67000000000007</v>
      </c>
      <c r="O153" s="5">
        <f t="shared" si="23"/>
        <v>1152.94</v>
      </c>
      <c r="P153" s="5">
        <f t="shared" si="23"/>
        <v>428.77</v>
      </c>
      <c r="Q153" s="5">
        <f t="shared" si="23"/>
        <v>20.869</v>
      </c>
      <c r="R153" s="189">
        <f t="shared" si="23"/>
        <v>1924.52</v>
      </c>
      <c r="S153" s="190"/>
    </row>
    <row r="154" spans="1:19" x14ac:dyDescent="0.25">
      <c r="A154" s="233" t="s">
        <v>95</v>
      </c>
      <c r="B154" s="234"/>
      <c r="C154" s="234"/>
      <c r="D154" s="234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  <c r="R154" s="234"/>
      <c r="S154" s="235"/>
    </row>
    <row r="155" spans="1:19" ht="15.75" thickBot="1" x14ac:dyDescent="0.3">
      <c r="A155" s="236" t="s">
        <v>49</v>
      </c>
      <c r="B155" s="237"/>
      <c r="C155" s="237"/>
      <c r="D155" s="237"/>
      <c r="E155" s="237"/>
      <c r="F155" s="237"/>
      <c r="G155" s="237"/>
      <c r="H155" s="237"/>
      <c r="I155" s="237"/>
      <c r="J155" s="237"/>
      <c r="K155" s="237"/>
      <c r="L155" s="237"/>
      <c r="M155" s="237"/>
      <c r="N155" s="237"/>
      <c r="O155" s="237"/>
      <c r="P155" s="237"/>
      <c r="Q155" s="237"/>
      <c r="R155" s="237"/>
      <c r="S155" s="238"/>
    </row>
    <row r="156" spans="1:19" ht="39" thickBot="1" x14ac:dyDescent="0.3">
      <c r="A156" s="15">
        <v>215</v>
      </c>
      <c r="B156" s="16" t="s">
        <v>50</v>
      </c>
      <c r="C156" s="74">
        <v>200</v>
      </c>
      <c r="D156" s="74">
        <v>196.96</v>
      </c>
      <c r="E156" s="74">
        <v>19.62</v>
      </c>
      <c r="F156" s="74">
        <v>27.6</v>
      </c>
      <c r="G156" s="74">
        <v>0</v>
      </c>
      <c r="H156" s="74">
        <v>3.84</v>
      </c>
      <c r="I156" s="74">
        <v>0</v>
      </c>
      <c r="J156" s="74">
        <v>0.1</v>
      </c>
      <c r="K156" s="74">
        <v>0.34</v>
      </c>
      <c r="L156" s="74">
        <v>424.7</v>
      </c>
      <c r="M156" s="74">
        <v>0.94</v>
      </c>
      <c r="N156" s="74">
        <v>150.54</v>
      </c>
      <c r="O156" s="74">
        <v>332</v>
      </c>
      <c r="P156" s="74">
        <v>23.35</v>
      </c>
      <c r="Q156" s="74">
        <v>3.63</v>
      </c>
      <c r="R156" s="173">
        <v>342.24</v>
      </c>
      <c r="S156" s="174"/>
    </row>
    <row r="157" spans="1:19" ht="31.5" customHeight="1" thickBot="1" x14ac:dyDescent="0.3">
      <c r="A157" s="94">
        <v>3</v>
      </c>
      <c r="B157" s="42" t="s">
        <v>111</v>
      </c>
      <c r="C157" s="95" t="s">
        <v>113</v>
      </c>
      <c r="D157" s="95">
        <v>10.44</v>
      </c>
      <c r="E157" s="95">
        <v>0</v>
      </c>
      <c r="F157" s="95">
        <v>14.94</v>
      </c>
      <c r="G157" s="95">
        <v>0.4</v>
      </c>
      <c r="H157" s="95">
        <v>26.69</v>
      </c>
      <c r="I157" s="95">
        <v>18.48</v>
      </c>
      <c r="J157" s="95">
        <v>0.04</v>
      </c>
      <c r="K157" s="95">
        <v>0</v>
      </c>
      <c r="L157" s="95">
        <v>0</v>
      </c>
      <c r="M157" s="95">
        <v>0.52</v>
      </c>
      <c r="N157" s="95">
        <v>9.1999999999999993</v>
      </c>
      <c r="O157" s="95">
        <v>34.799999999999997</v>
      </c>
      <c r="P157" s="95">
        <v>13.2</v>
      </c>
      <c r="Q157" s="15">
        <v>0.44</v>
      </c>
      <c r="R157" s="173">
        <v>282.60000000000002</v>
      </c>
      <c r="S157" s="174"/>
    </row>
    <row r="158" spans="1:19" ht="39" thickBot="1" x14ac:dyDescent="0.3">
      <c r="A158" s="17">
        <v>379</v>
      </c>
      <c r="B158" s="18" t="s">
        <v>83</v>
      </c>
      <c r="C158" s="71">
        <v>200</v>
      </c>
      <c r="D158" s="71">
        <v>3.6</v>
      </c>
      <c r="E158" s="71">
        <v>2.8</v>
      </c>
      <c r="F158" s="71">
        <v>2.67</v>
      </c>
      <c r="G158" s="71">
        <v>0.13</v>
      </c>
      <c r="H158" s="71">
        <v>28.27</v>
      </c>
      <c r="I158" s="71">
        <v>0.93</v>
      </c>
      <c r="J158" s="71">
        <v>0.03</v>
      </c>
      <c r="K158" s="71">
        <v>1.47</v>
      </c>
      <c r="L158" s="71">
        <v>0</v>
      </c>
      <c r="M158" s="71">
        <v>0</v>
      </c>
      <c r="N158" s="71">
        <v>158.66999999999999</v>
      </c>
      <c r="O158" s="71">
        <v>132</v>
      </c>
      <c r="P158" s="71">
        <v>29.33</v>
      </c>
      <c r="Q158" s="71">
        <v>2.4</v>
      </c>
      <c r="R158" s="175">
        <v>155.19999999999999</v>
      </c>
      <c r="S158" s="176"/>
    </row>
    <row r="159" spans="1:19" ht="26.25" thickBot="1" x14ac:dyDescent="0.3">
      <c r="A159" s="17">
        <v>338</v>
      </c>
      <c r="B159" s="18" t="s">
        <v>37</v>
      </c>
      <c r="C159" s="71">
        <v>100</v>
      </c>
      <c r="D159" s="71">
        <v>0.4</v>
      </c>
      <c r="E159" s="71">
        <v>0</v>
      </c>
      <c r="F159" s="71">
        <v>0.4</v>
      </c>
      <c r="G159" s="71">
        <v>0.4</v>
      </c>
      <c r="H159" s="71">
        <v>9</v>
      </c>
      <c r="I159" s="71">
        <v>0.8</v>
      </c>
      <c r="J159" s="71">
        <v>0.03</v>
      </c>
      <c r="K159" s="71">
        <v>10</v>
      </c>
      <c r="L159" s="71">
        <v>0</v>
      </c>
      <c r="M159" s="71">
        <v>0.2</v>
      </c>
      <c r="N159" s="71">
        <v>16</v>
      </c>
      <c r="O159" s="71">
        <v>11</v>
      </c>
      <c r="P159" s="71">
        <v>9</v>
      </c>
      <c r="Q159" s="71">
        <v>2.2000000000000002</v>
      </c>
      <c r="R159" s="175">
        <v>47</v>
      </c>
      <c r="S159" s="176"/>
    </row>
    <row r="160" spans="1:19" ht="15.75" thickBot="1" x14ac:dyDescent="0.3">
      <c r="A160" s="106" t="s">
        <v>35</v>
      </c>
      <c r="B160" s="4" t="s">
        <v>38</v>
      </c>
      <c r="C160" s="109">
        <v>180</v>
      </c>
      <c r="D160" s="109">
        <v>7.38</v>
      </c>
      <c r="E160" s="109">
        <v>7.38</v>
      </c>
      <c r="F160" s="109">
        <v>2.7</v>
      </c>
      <c r="G160" s="109">
        <v>0</v>
      </c>
      <c r="H160" s="109">
        <v>10.62</v>
      </c>
      <c r="I160" s="109">
        <v>0</v>
      </c>
      <c r="J160" s="109">
        <v>0.06</v>
      </c>
      <c r="K160" s="109">
        <v>1.08</v>
      </c>
      <c r="L160" s="109">
        <v>18</v>
      </c>
      <c r="M160" s="109">
        <v>0</v>
      </c>
      <c r="N160" s="109">
        <v>223.2</v>
      </c>
      <c r="O160" s="109">
        <v>171</v>
      </c>
      <c r="P160" s="109">
        <v>27</v>
      </c>
      <c r="Q160" s="109">
        <v>0.19</v>
      </c>
      <c r="R160" s="173">
        <v>96.3</v>
      </c>
      <c r="S160" s="174"/>
    </row>
    <row r="161" spans="1:19" ht="26.25" thickBot="1" x14ac:dyDescent="0.3">
      <c r="A161" s="17"/>
      <c r="B161" s="18" t="s">
        <v>39</v>
      </c>
      <c r="C161" s="71"/>
      <c r="D161" s="77">
        <f>SUM(D156:D160)</f>
        <v>218.78</v>
      </c>
      <c r="E161" s="77">
        <f t="shared" ref="E161:Q161" si="24">SUM(E156:E160)</f>
        <v>29.8</v>
      </c>
      <c r="F161" s="77">
        <f t="shared" si="24"/>
        <v>48.31</v>
      </c>
      <c r="G161" s="77">
        <f t="shared" si="24"/>
        <v>0.93</v>
      </c>
      <c r="H161" s="77">
        <f t="shared" si="24"/>
        <v>78.42</v>
      </c>
      <c r="I161" s="77">
        <f t="shared" si="24"/>
        <v>20.21</v>
      </c>
      <c r="J161" s="77">
        <f t="shared" si="24"/>
        <v>0.26</v>
      </c>
      <c r="K161" s="77">
        <f t="shared" si="24"/>
        <v>12.89</v>
      </c>
      <c r="L161" s="77">
        <f t="shared" si="24"/>
        <v>442.7</v>
      </c>
      <c r="M161" s="77">
        <f t="shared" si="24"/>
        <v>1.66</v>
      </c>
      <c r="N161" s="77">
        <f t="shared" si="24"/>
        <v>557.6099999999999</v>
      </c>
      <c r="O161" s="77">
        <f t="shared" si="24"/>
        <v>680.8</v>
      </c>
      <c r="P161" s="77">
        <f t="shared" si="24"/>
        <v>101.88</v>
      </c>
      <c r="Q161" s="77">
        <f t="shared" si="24"/>
        <v>8.8600000000000012</v>
      </c>
      <c r="R161" s="189">
        <f>SUM(R156:S160)</f>
        <v>923.33999999999992</v>
      </c>
      <c r="S161" s="190"/>
    </row>
    <row r="162" spans="1:19" ht="15.75" thickBot="1" x14ac:dyDescent="0.3">
      <c r="A162" s="175" t="s">
        <v>40</v>
      </c>
      <c r="B162" s="239"/>
      <c r="C162" s="239"/>
      <c r="D162" s="239"/>
      <c r="E162" s="239"/>
      <c r="F162" s="239"/>
      <c r="G162" s="239"/>
      <c r="H162" s="239"/>
      <c r="I162" s="239"/>
      <c r="J162" s="239"/>
      <c r="K162" s="239"/>
      <c r="L162" s="239"/>
      <c r="M162" s="239"/>
      <c r="N162" s="239"/>
      <c r="O162" s="239"/>
      <c r="P162" s="239"/>
      <c r="Q162" s="239"/>
      <c r="R162" s="239"/>
      <c r="S162" s="176"/>
    </row>
    <row r="163" spans="1:19" ht="64.5" thickBot="1" x14ac:dyDescent="0.3">
      <c r="A163" s="15">
        <v>37</v>
      </c>
      <c r="B163" s="16" t="s">
        <v>125</v>
      </c>
      <c r="C163" s="74">
        <v>100</v>
      </c>
      <c r="D163" s="74">
        <v>1.25</v>
      </c>
      <c r="E163" s="74">
        <v>0</v>
      </c>
      <c r="F163" s="74">
        <v>7.84</v>
      </c>
      <c r="G163" s="74">
        <v>7.84</v>
      </c>
      <c r="H163" s="74">
        <v>2.29</v>
      </c>
      <c r="I163" s="74">
        <v>6.66</v>
      </c>
      <c r="J163" s="74">
        <v>0.05</v>
      </c>
      <c r="K163" s="74">
        <v>6.03</v>
      </c>
      <c r="L163" s="74">
        <v>0</v>
      </c>
      <c r="M163" s="74">
        <v>0</v>
      </c>
      <c r="N163" s="74">
        <v>18.52</v>
      </c>
      <c r="O163" s="74">
        <v>42.1</v>
      </c>
      <c r="P163" s="74">
        <v>15.21</v>
      </c>
      <c r="Q163" s="74">
        <v>0.68</v>
      </c>
      <c r="R163" s="173">
        <v>111.4</v>
      </c>
      <c r="S163" s="174"/>
    </row>
    <row r="164" spans="1:19" ht="39" thickBot="1" x14ac:dyDescent="0.3">
      <c r="A164" s="73">
        <v>82</v>
      </c>
      <c r="B164" s="4" t="s">
        <v>84</v>
      </c>
      <c r="C164" s="70">
        <v>300</v>
      </c>
      <c r="D164" s="70">
        <v>2.19</v>
      </c>
      <c r="E164" s="70">
        <v>0</v>
      </c>
      <c r="F164" s="70">
        <v>5.88</v>
      </c>
      <c r="G164" s="70">
        <v>5.88</v>
      </c>
      <c r="H164" s="70">
        <v>11.55</v>
      </c>
      <c r="I164" s="70">
        <v>2.5499999999999998</v>
      </c>
      <c r="J164" s="70">
        <v>0.06</v>
      </c>
      <c r="K164" s="70">
        <v>12.36</v>
      </c>
      <c r="L164" s="70">
        <v>0</v>
      </c>
      <c r="M164" s="70">
        <v>2.88</v>
      </c>
      <c r="N164" s="70">
        <v>41.34</v>
      </c>
      <c r="O164" s="70">
        <v>63.63</v>
      </c>
      <c r="P164" s="70">
        <v>31.44</v>
      </c>
      <c r="Q164" s="70">
        <v>1.41</v>
      </c>
      <c r="R164" s="175">
        <v>118.08</v>
      </c>
      <c r="S164" s="176"/>
    </row>
    <row r="165" spans="1:19" ht="26.25" thickBot="1" x14ac:dyDescent="0.3">
      <c r="A165" s="73">
        <v>239</v>
      </c>
      <c r="B165" s="4" t="s">
        <v>85</v>
      </c>
      <c r="C165" s="70">
        <v>100</v>
      </c>
      <c r="D165" s="70">
        <v>7.33</v>
      </c>
      <c r="E165" s="70">
        <v>5.83</v>
      </c>
      <c r="F165" s="70">
        <v>5.17</v>
      </c>
      <c r="G165" s="70">
        <v>1.65</v>
      </c>
      <c r="H165" s="70">
        <v>1</v>
      </c>
      <c r="I165" s="70">
        <v>9.3800000000000008</v>
      </c>
      <c r="J165" s="70">
        <v>7.0000000000000007E-2</v>
      </c>
      <c r="K165" s="70">
        <v>0.35</v>
      </c>
      <c r="L165" s="70">
        <v>27.5</v>
      </c>
      <c r="M165" s="70">
        <v>2.13</v>
      </c>
      <c r="N165" s="70">
        <v>36.729999999999997</v>
      </c>
      <c r="O165" s="70">
        <v>98.83</v>
      </c>
      <c r="P165" s="70">
        <v>16</v>
      </c>
      <c r="Q165" s="70">
        <v>0.53</v>
      </c>
      <c r="R165" s="175">
        <v>117.37</v>
      </c>
      <c r="S165" s="176"/>
    </row>
    <row r="166" spans="1:19" ht="26.25" thickBot="1" x14ac:dyDescent="0.3">
      <c r="A166" s="73">
        <v>304</v>
      </c>
      <c r="B166" s="4" t="s">
        <v>86</v>
      </c>
      <c r="C166" s="70">
        <v>200</v>
      </c>
      <c r="D166" s="70">
        <v>4.8899999999999997</v>
      </c>
      <c r="E166" s="70">
        <v>0.09</v>
      </c>
      <c r="F166" s="70">
        <v>7.23</v>
      </c>
      <c r="G166" s="70">
        <v>0.71</v>
      </c>
      <c r="H166" s="70">
        <v>0.53</v>
      </c>
      <c r="I166" s="70">
        <v>48.36</v>
      </c>
      <c r="J166" s="70">
        <v>0.03</v>
      </c>
      <c r="K166" s="70">
        <v>0</v>
      </c>
      <c r="L166" s="70">
        <v>36</v>
      </c>
      <c r="M166" s="70">
        <v>0.8</v>
      </c>
      <c r="N166" s="70">
        <v>3.48</v>
      </c>
      <c r="O166" s="70">
        <v>82</v>
      </c>
      <c r="P166" s="70">
        <v>25.34</v>
      </c>
      <c r="Q166" s="70">
        <v>0.7</v>
      </c>
      <c r="R166" s="175">
        <v>280.14999999999998</v>
      </c>
      <c r="S166" s="176"/>
    </row>
    <row r="167" spans="1:19" ht="15.75" thickBot="1" x14ac:dyDescent="0.3">
      <c r="A167" s="17"/>
      <c r="B167" s="1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175"/>
      <c r="S167" s="176"/>
    </row>
    <row r="168" spans="1:19" ht="51.75" thickBot="1" x14ac:dyDescent="0.3">
      <c r="A168" s="73">
        <v>349</v>
      </c>
      <c r="B168" s="4" t="s">
        <v>64</v>
      </c>
      <c r="C168" s="70">
        <v>200</v>
      </c>
      <c r="D168" s="70">
        <v>1.1599999999999999</v>
      </c>
      <c r="E168" s="70">
        <v>0</v>
      </c>
      <c r="F168" s="70">
        <v>0.3</v>
      </c>
      <c r="G168" s="70">
        <v>0.3</v>
      </c>
      <c r="H168" s="70">
        <v>37.119999999999997</v>
      </c>
      <c r="I168" s="70">
        <v>10.14</v>
      </c>
      <c r="J168" s="70">
        <v>0.02</v>
      </c>
      <c r="K168" s="70">
        <v>0.8</v>
      </c>
      <c r="L168" s="70">
        <v>0</v>
      </c>
      <c r="M168" s="70">
        <v>0.2</v>
      </c>
      <c r="N168" s="70">
        <v>5.84</v>
      </c>
      <c r="O168" s="70">
        <v>46</v>
      </c>
      <c r="P168" s="70">
        <v>33</v>
      </c>
      <c r="Q168" s="70">
        <v>0.96</v>
      </c>
      <c r="R168" s="175">
        <v>196.38</v>
      </c>
      <c r="S168" s="176"/>
    </row>
    <row r="169" spans="1:19" ht="26.25" thickBot="1" x14ac:dyDescent="0.3">
      <c r="A169" s="73" t="s">
        <v>35</v>
      </c>
      <c r="B169" s="4" t="s">
        <v>44</v>
      </c>
      <c r="C169" s="70">
        <v>60</v>
      </c>
      <c r="D169" s="70">
        <v>3.36</v>
      </c>
      <c r="E169" s="70">
        <v>0</v>
      </c>
      <c r="F169" s="70">
        <v>0.66</v>
      </c>
      <c r="G169" s="70">
        <v>0.66</v>
      </c>
      <c r="H169" s="70">
        <v>1.44</v>
      </c>
      <c r="I169" s="70">
        <v>28.2</v>
      </c>
      <c r="J169" s="70">
        <v>7.0000000000000007E-2</v>
      </c>
      <c r="K169" s="70">
        <v>0</v>
      </c>
      <c r="L169" s="70">
        <v>0</v>
      </c>
      <c r="M169" s="70">
        <v>0.54</v>
      </c>
      <c r="N169" s="70">
        <v>13.8</v>
      </c>
      <c r="O169" s="70">
        <v>63.6</v>
      </c>
      <c r="P169" s="70">
        <v>15</v>
      </c>
      <c r="Q169" s="70">
        <v>1.86</v>
      </c>
      <c r="R169" s="175">
        <v>137.94</v>
      </c>
      <c r="S169" s="176"/>
    </row>
    <row r="170" spans="1:19" ht="26.25" thickBot="1" x14ac:dyDescent="0.3">
      <c r="A170" s="8"/>
      <c r="B170" s="9" t="s">
        <v>45</v>
      </c>
      <c r="C170" s="6"/>
      <c r="D170" s="7">
        <f t="shared" ref="D170:Q170" si="25">SUM(D163:D169)</f>
        <v>20.18</v>
      </c>
      <c r="E170" s="7">
        <f t="shared" si="25"/>
        <v>5.92</v>
      </c>
      <c r="F170" s="7">
        <f t="shared" si="25"/>
        <v>27.080000000000002</v>
      </c>
      <c r="G170" s="7">
        <f t="shared" si="25"/>
        <v>17.04</v>
      </c>
      <c r="H170" s="7">
        <f t="shared" si="25"/>
        <v>53.929999999999993</v>
      </c>
      <c r="I170" s="7">
        <f t="shared" si="25"/>
        <v>105.29</v>
      </c>
      <c r="J170" s="7">
        <f t="shared" si="25"/>
        <v>0.3</v>
      </c>
      <c r="K170" s="7">
        <f t="shared" si="25"/>
        <v>19.540000000000003</v>
      </c>
      <c r="L170" s="7">
        <f t="shared" si="25"/>
        <v>63.5</v>
      </c>
      <c r="M170" s="7">
        <f t="shared" si="25"/>
        <v>6.55</v>
      </c>
      <c r="N170" s="7">
        <f t="shared" si="25"/>
        <v>119.71000000000001</v>
      </c>
      <c r="O170" s="7">
        <f t="shared" si="25"/>
        <v>396.16</v>
      </c>
      <c r="P170" s="7">
        <f t="shared" si="25"/>
        <v>135.99</v>
      </c>
      <c r="Q170" s="7">
        <f t="shared" si="25"/>
        <v>6.1400000000000006</v>
      </c>
      <c r="R170" s="241">
        <f>SUM(R163:S169)</f>
        <v>961.31999999999994</v>
      </c>
      <c r="S170" s="242"/>
    </row>
    <row r="171" spans="1:19" ht="26.25" thickBot="1" x14ac:dyDescent="0.3">
      <c r="A171" s="8"/>
      <c r="B171" s="9" t="s">
        <v>46</v>
      </c>
      <c r="C171" s="6"/>
      <c r="D171" s="7">
        <f t="shared" ref="D171:R171" si="26">D170+D161</f>
        <v>238.96</v>
      </c>
      <c r="E171" s="7">
        <f t="shared" si="26"/>
        <v>35.72</v>
      </c>
      <c r="F171" s="7">
        <f t="shared" si="26"/>
        <v>75.39</v>
      </c>
      <c r="G171" s="7">
        <f t="shared" si="26"/>
        <v>17.97</v>
      </c>
      <c r="H171" s="7">
        <f t="shared" si="26"/>
        <v>132.35</v>
      </c>
      <c r="I171" s="7">
        <f t="shared" si="26"/>
        <v>125.5</v>
      </c>
      <c r="J171" s="7">
        <f t="shared" si="26"/>
        <v>0.56000000000000005</v>
      </c>
      <c r="K171" s="7">
        <f t="shared" si="26"/>
        <v>32.430000000000007</v>
      </c>
      <c r="L171" s="7">
        <f t="shared" si="26"/>
        <v>506.2</v>
      </c>
      <c r="M171" s="7">
        <f t="shared" si="26"/>
        <v>8.2099999999999991</v>
      </c>
      <c r="N171" s="7">
        <f t="shared" si="26"/>
        <v>677.31999999999994</v>
      </c>
      <c r="O171" s="7">
        <f t="shared" si="26"/>
        <v>1076.96</v>
      </c>
      <c r="P171" s="7">
        <f t="shared" si="26"/>
        <v>237.87</v>
      </c>
      <c r="Q171" s="7">
        <f t="shared" si="26"/>
        <v>15.000000000000002</v>
      </c>
      <c r="R171" s="241">
        <f t="shared" si="26"/>
        <v>1884.6599999999999</v>
      </c>
      <c r="S171" s="242"/>
    </row>
    <row r="172" spans="1:19" x14ac:dyDescent="0.25">
      <c r="A172" s="233" t="s">
        <v>87</v>
      </c>
      <c r="B172" s="234"/>
      <c r="C172" s="234"/>
      <c r="D172" s="234"/>
      <c r="E172" s="234"/>
      <c r="F172" s="234"/>
      <c r="G172" s="234"/>
      <c r="H172" s="234"/>
      <c r="I172" s="234"/>
      <c r="J172" s="234"/>
      <c r="K172" s="234"/>
      <c r="L172" s="234"/>
      <c r="M172" s="234"/>
      <c r="N172" s="234"/>
      <c r="O172" s="234"/>
      <c r="P172" s="234"/>
      <c r="Q172" s="234"/>
      <c r="R172" s="234"/>
      <c r="S172" s="235"/>
    </row>
    <row r="173" spans="1:19" ht="15.75" thickBot="1" x14ac:dyDescent="0.3">
      <c r="A173" s="236" t="s">
        <v>49</v>
      </c>
      <c r="B173" s="237"/>
      <c r="C173" s="237"/>
      <c r="D173" s="237"/>
      <c r="E173" s="237"/>
      <c r="F173" s="237"/>
      <c r="G173" s="237"/>
      <c r="H173" s="237"/>
      <c r="I173" s="237"/>
      <c r="J173" s="237"/>
      <c r="K173" s="237"/>
      <c r="L173" s="237"/>
      <c r="M173" s="237"/>
      <c r="N173" s="237"/>
      <c r="O173" s="237"/>
      <c r="P173" s="237"/>
      <c r="Q173" s="237"/>
      <c r="R173" s="237"/>
      <c r="S173" s="238"/>
    </row>
    <row r="174" spans="1:19" ht="26.25" thickBot="1" x14ac:dyDescent="0.3">
      <c r="A174" s="17">
        <v>223</v>
      </c>
      <c r="B174" s="18" t="s">
        <v>88</v>
      </c>
      <c r="C174" s="71">
        <v>200</v>
      </c>
      <c r="D174" s="71">
        <v>29.23</v>
      </c>
      <c r="E174" s="71">
        <v>27.71</v>
      </c>
      <c r="F174" s="71">
        <v>22.11</v>
      </c>
      <c r="G174" s="71">
        <v>0.2</v>
      </c>
      <c r="H174" s="71">
        <v>47.02</v>
      </c>
      <c r="I174" s="71">
        <v>8.9600000000000009</v>
      </c>
      <c r="J174" s="71">
        <v>0.12</v>
      </c>
      <c r="K174" s="71">
        <v>0.94</v>
      </c>
      <c r="L174" s="71">
        <v>0</v>
      </c>
      <c r="M174" s="71">
        <v>0</v>
      </c>
      <c r="N174" s="71">
        <v>352.05</v>
      </c>
      <c r="O174" s="71">
        <v>391.16</v>
      </c>
      <c r="P174" s="71">
        <v>53.11</v>
      </c>
      <c r="Q174" s="71">
        <v>1.28</v>
      </c>
      <c r="R174" s="175">
        <v>540</v>
      </c>
      <c r="S174" s="176"/>
    </row>
    <row r="175" spans="1:19" ht="34.5" customHeight="1" thickBot="1" x14ac:dyDescent="0.3">
      <c r="A175" s="117">
        <v>3</v>
      </c>
      <c r="B175" s="140" t="s">
        <v>135</v>
      </c>
      <c r="C175" s="139" t="s">
        <v>136</v>
      </c>
      <c r="D175" s="139">
        <v>4.05</v>
      </c>
      <c r="E175" s="139">
        <v>0.1</v>
      </c>
      <c r="F175" s="139">
        <v>7.7</v>
      </c>
      <c r="G175" s="139">
        <v>0.5</v>
      </c>
      <c r="H175" s="139">
        <v>1.18</v>
      </c>
      <c r="I175" s="139">
        <v>23.1</v>
      </c>
      <c r="J175" s="139">
        <v>0.05</v>
      </c>
      <c r="K175" s="139">
        <v>0</v>
      </c>
      <c r="L175" s="139">
        <v>40</v>
      </c>
      <c r="M175" s="139">
        <v>0.75</v>
      </c>
      <c r="N175" s="139">
        <v>13.9</v>
      </c>
      <c r="O175" s="139">
        <v>46.5</v>
      </c>
      <c r="P175" s="139">
        <v>16.5</v>
      </c>
      <c r="Q175" s="141">
        <v>0.55000000000000004</v>
      </c>
      <c r="R175" s="184">
        <v>182.62</v>
      </c>
      <c r="S175" s="185"/>
    </row>
    <row r="176" spans="1:19" ht="26.25" thickBot="1" x14ac:dyDescent="0.3">
      <c r="A176" s="73">
        <v>376</v>
      </c>
      <c r="B176" s="4" t="s">
        <v>34</v>
      </c>
      <c r="C176" s="70">
        <v>200</v>
      </c>
      <c r="D176" s="70">
        <v>0.53</v>
      </c>
      <c r="E176" s="70">
        <v>0</v>
      </c>
      <c r="F176" s="70">
        <v>0</v>
      </c>
      <c r="G176" s="70">
        <v>0</v>
      </c>
      <c r="H176" s="70">
        <v>9.4700000000000006</v>
      </c>
      <c r="I176" s="70">
        <v>0</v>
      </c>
      <c r="J176" s="70">
        <v>0</v>
      </c>
      <c r="K176" s="70">
        <v>0.27</v>
      </c>
      <c r="L176" s="70">
        <v>0</v>
      </c>
      <c r="M176" s="70">
        <v>0</v>
      </c>
      <c r="N176" s="70">
        <v>13.6</v>
      </c>
      <c r="O176" s="70">
        <v>22.13</v>
      </c>
      <c r="P176" s="70">
        <v>11.73</v>
      </c>
      <c r="Q176" s="70">
        <v>2.13</v>
      </c>
      <c r="R176" s="175">
        <v>40</v>
      </c>
      <c r="S176" s="176"/>
    </row>
    <row r="177" spans="1:19" ht="15.75" thickBot="1" x14ac:dyDescent="0.3">
      <c r="A177" s="126">
        <v>338</v>
      </c>
      <c r="B177" s="13" t="s">
        <v>139</v>
      </c>
      <c r="C177" s="127">
        <v>100</v>
      </c>
      <c r="D177" s="127">
        <v>0.96</v>
      </c>
      <c r="E177" s="127">
        <v>0</v>
      </c>
      <c r="F177" s="127">
        <v>0.21</v>
      </c>
      <c r="G177" s="127">
        <v>0</v>
      </c>
      <c r="H177" s="127">
        <v>8.68</v>
      </c>
      <c r="I177" s="127">
        <v>0</v>
      </c>
      <c r="J177" s="127">
        <v>0.04</v>
      </c>
      <c r="K177" s="127">
        <v>64.290000000000006</v>
      </c>
      <c r="L177" s="127">
        <v>0</v>
      </c>
      <c r="M177" s="127">
        <v>0.21</v>
      </c>
      <c r="N177" s="127">
        <v>36.43</v>
      </c>
      <c r="O177" s="127">
        <v>24.64</v>
      </c>
      <c r="P177" s="127">
        <v>13.93</v>
      </c>
      <c r="Q177" s="127">
        <v>0.32</v>
      </c>
      <c r="R177" s="173">
        <v>54</v>
      </c>
      <c r="S177" s="174"/>
    </row>
    <row r="178" spans="1:19" ht="26.25" thickBot="1" x14ac:dyDescent="0.3">
      <c r="A178" s="73"/>
      <c r="B178" s="4" t="s">
        <v>39</v>
      </c>
      <c r="C178" s="70"/>
      <c r="D178" s="5">
        <f>SUM(D174:D177)</f>
        <v>34.770000000000003</v>
      </c>
      <c r="E178" s="5">
        <f t="shared" ref="E178:Q178" si="27">SUM(E174:E177)</f>
        <v>27.810000000000002</v>
      </c>
      <c r="F178" s="5">
        <f t="shared" si="27"/>
        <v>30.02</v>
      </c>
      <c r="G178" s="5">
        <f t="shared" si="27"/>
        <v>0.7</v>
      </c>
      <c r="H178" s="5">
        <f t="shared" si="27"/>
        <v>66.349999999999994</v>
      </c>
      <c r="I178" s="5">
        <f t="shared" si="27"/>
        <v>32.06</v>
      </c>
      <c r="J178" s="5">
        <f t="shared" si="27"/>
        <v>0.21</v>
      </c>
      <c r="K178" s="5">
        <f t="shared" si="27"/>
        <v>65.5</v>
      </c>
      <c r="L178" s="5">
        <f t="shared" si="27"/>
        <v>40</v>
      </c>
      <c r="M178" s="5">
        <f t="shared" si="27"/>
        <v>0.96</v>
      </c>
      <c r="N178" s="5">
        <f t="shared" si="27"/>
        <v>415.98</v>
      </c>
      <c r="O178" s="5">
        <f t="shared" si="27"/>
        <v>484.43</v>
      </c>
      <c r="P178" s="5">
        <f t="shared" si="27"/>
        <v>95.27000000000001</v>
      </c>
      <c r="Q178" s="5">
        <f t="shared" si="27"/>
        <v>4.28</v>
      </c>
      <c r="R178" s="189">
        <f>SUM(R174:S177)</f>
        <v>816.62</v>
      </c>
      <c r="S178" s="190"/>
    </row>
    <row r="179" spans="1:19" ht="15.75" thickBot="1" x14ac:dyDescent="0.3">
      <c r="A179" s="175" t="s">
        <v>40</v>
      </c>
      <c r="B179" s="239"/>
      <c r="C179" s="239"/>
      <c r="D179" s="239"/>
      <c r="E179" s="239"/>
      <c r="F179" s="239"/>
      <c r="G179" s="239"/>
      <c r="H179" s="239"/>
      <c r="I179" s="239"/>
      <c r="J179" s="239"/>
      <c r="K179" s="239"/>
      <c r="L179" s="239"/>
      <c r="M179" s="239"/>
      <c r="N179" s="239"/>
      <c r="O179" s="239"/>
      <c r="P179" s="239"/>
      <c r="Q179" s="239"/>
      <c r="R179" s="239"/>
      <c r="S179" s="176"/>
    </row>
    <row r="180" spans="1:19" ht="39" thickBot="1" x14ac:dyDescent="0.3">
      <c r="A180" s="17">
        <v>52</v>
      </c>
      <c r="B180" s="18" t="s">
        <v>105</v>
      </c>
      <c r="C180" s="71">
        <v>100</v>
      </c>
      <c r="D180" s="71">
        <v>1.65</v>
      </c>
      <c r="E180" s="71">
        <v>0</v>
      </c>
      <c r="F180" s="71">
        <v>4.12</v>
      </c>
      <c r="G180" s="71">
        <v>4.12</v>
      </c>
      <c r="H180" s="71">
        <v>6.3</v>
      </c>
      <c r="I180" s="71">
        <v>0.99</v>
      </c>
      <c r="J180" s="71">
        <v>0.04</v>
      </c>
      <c r="K180" s="71">
        <v>6.86</v>
      </c>
      <c r="L180" s="71">
        <v>0</v>
      </c>
      <c r="M180" s="71">
        <v>0</v>
      </c>
      <c r="N180" s="71">
        <v>28.33</v>
      </c>
      <c r="O180" s="71">
        <v>41.61</v>
      </c>
      <c r="P180" s="71">
        <v>18.39</v>
      </c>
      <c r="Q180" s="71">
        <v>1.3</v>
      </c>
      <c r="R180" s="175">
        <v>92.8</v>
      </c>
      <c r="S180" s="176"/>
    </row>
    <row r="181" spans="1:19" ht="64.5" thickBot="1" x14ac:dyDescent="0.3">
      <c r="A181" s="73">
        <v>117</v>
      </c>
      <c r="B181" s="4" t="s">
        <v>106</v>
      </c>
      <c r="C181" s="70">
        <v>300</v>
      </c>
      <c r="D181" s="70">
        <v>0.57999999999999996</v>
      </c>
      <c r="E181" s="70">
        <v>0</v>
      </c>
      <c r="F181" s="70">
        <v>2.48</v>
      </c>
      <c r="G181" s="70">
        <v>4.43</v>
      </c>
      <c r="H181" s="70">
        <v>1.33</v>
      </c>
      <c r="I181" s="70">
        <v>0.43</v>
      </c>
      <c r="J181" s="70">
        <v>0.01</v>
      </c>
      <c r="K181" s="70">
        <v>0.75</v>
      </c>
      <c r="L181" s="70">
        <v>0</v>
      </c>
      <c r="M181" s="70">
        <v>0</v>
      </c>
      <c r="N181" s="70">
        <v>22.57</v>
      </c>
      <c r="O181" s="70">
        <v>12.47</v>
      </c>
      <c r="P181" s="70">
        <v>5.52</v>
      </c>
      <c r="Q181" s="70">
        <v>0.2</v>
      </c>
      <c r="R181" s="175">
        <v>117.46</v>
      </c>
      <c r="S181" s="176"/>
    </row>
    <row r="182" spans="1:19" ht="26.25" thickBot="1" x14ac:dyDescent="0.3">
      <c r="A182" s="73">
        <v>284</v>
      </c>
      <c r="B182" s="4" t="s">
        <v>82</v>
      </c>
      <c r="C182" s="70">
        <v>300</v>
      </c>
      <c r="D182" s="70">
        <v>23.4</v>
      </c>
      <c r="E182" s="70">
        <v>19.079999999999998</v>
      </c>
      <c r="F182" s="70">
        <v>36.65</v>
      </c>
      <c r="G182" s="70">
        <v>0.82</v>
      </c>
      <c r="H182" s="70">
        <v>2.2599999999999998</v>
      </c>
      <c r="I182" s="70">
        <v>30.56</v>
      </c>
      <c r="J182" s="70">
        <v>0.62</v>
      </c>
      <c r="K182" s="70">
        <v>42.82</v>
      </c>
      <c r="L182" s="70">
        <v>0</v>
      </c>
      <c r="M182" s="70">
        <v>2.4700000000000002</v>
      </c>
      <c r="N182" s="70">
        <v>55.38</v>
      </c>
      <c r="O182" s="70">
        <v>433.59</v>
      </c>
      <c r="P182" s="70">
        <v>86.47</v>
      </c>
      <c r="Q182" s="70">
        <v>6.79</v>
      </c>
      <c r="R182" s="175">
        <v>559.41</v>
      </c>
      <c r="S182" s="176"/>
    </row>
    <row r="183" spans="1:19" ht="26.25" thickBot="1" x14ac:dyDescent="0.3">
      <c r="A183" s="73" t="s">
        <v>35</v>
      </c>
      <c r="B183" s="4" t="s">
        <v>44</v>
      </c>
      <c r="C183" s="70">
        <v>60</v>
      </c>
      <c r="D183" s="70">
        <v>3.36</v>
      </c>
      <c r="E183" s="70">
        <v>0</v>
      </c>
      <c r="F183" s="70">
        <v>0.66</v>
      </c>
      <c r="G183" s="70">
        <v>0.66</v>
      </c>
      <c r="H183" s="70">
        <v>1.44</v>
      </c>
      <c r="I183" s="70">
        <v>28.2</v>
      </c>
      <c r="J183" s="70">
        <v>7.0000000000000007E-2</v>
      </c>
      <c r="K183" s="70">
        <v>0</v>
      </c>
      <c r="L183" s="70">
        <v>0</v>
      </c>
      <c r="M183" s="70">
        <v>0.54</v>
      </c>
      <c r="N183" s="70">
        <v>13.8</v>
      </c>
      <c r="O183" s="70">
        <v>63.6</v>
      </c>
      <c r="P183" s="70">
        <v>15</v>
      </c>
      <c r="Q183" s="70">
        <v>1.86</v>
      </c>
      <c r="R183" s="175">
        <v>137.94</v>
      </c>
      <c r="S183" s="176"/>
    </row>
    <row r="184" spans="1:19" ht="26.25" thickBot="1" x14ac:dyDescent="0.3">
      <c r="A184" s="17">
        <v>389</v>
      </c>
      <c r="B184" s="18" t="s">
        <v>102</v>
      </c>
      <c r="C184" s="71">
        <v>200</v>
      </c>
      <c r="D184" s="71">
        <v>1</v>
      </c>
      <c r="E184" s="71">
        <v>0</v>
      </c>
      <c r="F184" s="71">
        <v>0.2</v>
      </c>
      <c r="G184" s="71">
        <v>0.2</v>
      </c>
      <c r="H184" s="71">
        <v>0.4</v>
      </c>
      <c r="I184" s="71">
        <v>0.4</v>
      </c>
      <c r="J184" s="71">
        <v>0.02</v>
      </c>
      <c r="K184" s="71">
        <v>4</v>
      </c>
      <c r="L184" s="71">
        <v>0</v>
      </c>
      <c r="M184" s="71">
        <v>0</v>
      </c>
      <c r="N184" s="71">
        <v>14</v>
      </c>
      <c r="O184" s="71">
        <v>14</v>
      </c>
      <c r="P184" s="71">
        <v>8</v>
      </c>
      <c r="Q184" s="71">
        <v>2.8</v>
      </c>
      <c r="R184" s="175">
        <v>86.6</v>
      </c>
      <c r="S184" s="176"/>
    </row>
    <row r="185" spans="1:19" ht="26.25" thickBot="1" x14ac:dyDescent="0.3">
      <c r="A185" s="73"/>
      <c r="B185" s="4" t="s">
        <v>45</v>
      </c>
      <c r="C185" s="70"/>
      <c r="D185" s="5">
        <f>SUM(D180:D184)</f>
        <v>29.99</v>
      </c>
      <c r="E185" s="5">
        <f t="shared" ref="E185:Q185" si="28">SUM(E180:E184)</f>
        <v>19.079999999999998</v>
      </c>
      <c r="F185" s="5">
        <f t="shared" si="28"/>
        <v>44.11</v>
      </c>
      <c r="G185" s="5">
        <f t="shared" si="28"/>
        <v>10.23</v>
      </c>
      <c r="H185" s="5">
        <f t="shared" si="28"/>
        <v>11.73</v>
      </c>
      <c r="I185" s="5">
        <f t="shared" si="28"/>
        <v>60.579999999999991</v>
      </c>
      <c r="J185" s="5">
        <f t="shared" si="28"/>
        <v>0.76</v>
      </c>
      <c r="K185" s="5">
        <f t="shared" si="28"/>
        <v>54.43</v>
      </c>
      <c r="L185" s="5">
        <f t="shared" si="28"/>
        <v>0</v>
      </c>
      <c r="M185" s="5">
        <f t="shared" si="28"/>
        <v>3.0100000000000002</v>
      </c>
      <c r="N185" s="5">
        <f t="shared" si="28"/>
        <v>134.07999999999998</v>
      </c>
      <c r="O185" s="5">
        <f t="shared" si="28"/>
        <v>565.27</v>
      </c>
      <c r="P185" s="5">
        <f t="shared" si="28"/>
        <v>133.38</v>
      </c>
      <c r="Q185" s="5">
        <f t="shared" si="28"/>
        <v>12.95</v>
      </c>
      <c r="R185" s="189">
        <f>SUM(R180:S184)</f>
        <v>994.20999999999992</v>
      </c>
      <c r="S185" s="190"/>
    </row>
    <row r="186" spans="1:19" ht="26.25" thickBot="1" x14ac:dyDescent="0.3">
      <c r="A186" s="73"/>
      <c r="B186" s="4" t="s">
        <v>46</v>
      </c>
      <c r="C186" s="70"/>
      <c r="D186" s="5">
        <f t="shared" ref="D186:R186" si="29">D185+D178</f>
        <v>64.760000000000005</v>
      </c>
      <c r="E186" s="5">
        <f t="shared" si="29"/>
        <v>46.89</v>
      </c>
      <c r="F186" s="5">
        <f t="shared" si="29"/>
        <v>74.13</v>
      </c>
      <c r="G186" s="5">
        <f t="shared" si="29"/>
        <v>10.93</v>
      </c>
      <c r="H186" s="5">
        <f t="shared" si="29"/>
        <v>78.08</v>
      </c>
      <c r="I186" s="5">
        <f t="shared" si="29"/>
        <v>92.639999999999986</v>
      </c>
      <c r="J186" s="5">
        <f t="shared" si="29"/>
        <v>0.97</v>
      </c>
      <c r="K186" s="5">
        <f t="shared" si="29"/>
        <v>119.93</v>
      </c>
      <c r="L186" s="5">
        <f t="shared" si="29"/>
        <v>40</v>
      </c>
      <c r="M186" s="5">
        <f t="shared" si="29"/>
        <v>3.97</v>
      </c>
      <c r="N186" s="5">
        <f t="shared" si="29"/>
        <v>550.05999999999995</v>
      </c>
      <c r="O186" s="5">
        <f t="shared" si="29"/>
        <v>1049.7</v>
      </c>
      <c r="P186" s="5">
        <f t="shared" si="29"/>
        <v>228.65</v>
      </c>
      <c r="Q186" s="5">
        <f t="shared" si="29"/>
        <v>17.23</v>
      </c>
      <c r="R186" s="189">
        <f t="shared" si="29"/>
        <v>1810.83</v>
      </c>
      <c r="S186" s="190"/>
    </row>
    <row r="187" spans="1:19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1:19" x14ac:dyDescent="0.25">
      <c r="A188" s="11"/>
    </row>
    <row r="189" spans="1:19" x14ac:dyDescent="0.25">
      <c r="A189" s="249" t="s">
        <v>96</v>
      </c>
      <c r="B189" s="249"/>
      <c r="C189" s="249"/>
    </row>
    <row r="190" spans="1:19" x14ac:dyDescent="0.25">
      <c r="B190" s="248" t="s">
        <v>97</v>
      </c>
      <c r="C190" s="248"/>
      <c r="D190" s="248"/>
      <c r="E190" s="248"/>
      <c r="F190" s="248"/>
      <c r="G190" s="248"/>
      <c r="H190" s="248"/>
      <c r="I190" s="248"/>
      <c r="J190" s="248"/>
      <c r="K190" s="248"/>
      <c r="L190" s="248"/>
      <c r="M190" s="248"/>
      <c r="N190" s="248"/>
      <c r="O190" s="248"/>
      <c r="P190" s="248"/>
      <c r="Q190" s="248"/>
      <c r="R190" s="248"/>
      <c r="S190" s="248"/>
    </row>
    <row r="191" spans="1:19" x14ac:dyDescent="0.25">
      <c r="A191" s="12"/>
      <c r="B191" s="248" t="s">
        <v>98</v>
      </c>
      <c r="C191" s="248"/>
      <c r="D191" s="248"/>
      <c r="E191" s="248"/>
      <c r="F191" s="248"/>
      <c r="G191" s="248"/>
      <c r="H191" s="248"/>
      <c r="I191" s="248"/>
      <c r="J191" s="248"/>
      <c r="K191" s="248"/>
      <c r="L191" s="248"/>
      <c r="M191" s="248"/>
      <c r="N191" s="248"/>
      <c r="O191" s="248"/>
      <c r="P191" s="248"/>
      <c r="Q191" s="248"/>
      <c r="R191" s="248"/>
      <c r="S191" s="248"/>
    </row>
    <row r="192" spans="1:19" x14ac:dyDescent="0.25">
      <c r="A192" s="1"/>
    </row>
  </sheetData>
  <mergeCells count="189">
    <mergeCell ref="B191:S191"/>
    <mergeCell ref="R183:S183"/>
    <mergeCell ref="R184:S184"/>
    <mergeCell ref="R185:S185"/>
    <mergeCell ref="R186:S186"/>
    <mergeCell ref="A189:C189"/>
    <mergeCell ref="B190:S190"/>
    <mergeCell ref="R178:S178"/>
    <mergeCell ref="A179:S179"/>
    <mergeCell ref="R180:S180"/>
    <mergeCell ref="R181:S181"/>
    <mergeCell ref="R182:S182"/>
    <mergeCell ref="A172:S172"/>
    <mergeCell ref="A173:S173"/>
    <mergeCell ref="R174:S174"/>
    <mergeCell ref="R175:S175"/>
    <mergeCell ref="R176:S176"/>
    <mergeCell ref="R177:S177"/>
    <mergeCell ref="R166:S166"/>
    <mergeCell ref="R168:S168"/>
    <mergeCell ref="R169:S169"/>
    <mergeCell ref="R170:S170"/>
    <mergeCell ref="R171:S171"/>
    <mergeCell ref="R167:S167"/>
    <mergeCell ref="R160:S160"/>
    <mergeCell ref="R161:S161"/>
    <mergeCell ref="A162:S162"/>
    <mergeCell ref="R163:S163"/>
    <mergeCell ref="R164:S164"/>
    <mergeCell ref="R165:S165"/>
    <mergeCell ref="A154:S154"/>
    <mergeCell ref="A155:S155"/>
    <mergeCell ref="R156:S156"/>
    <mergeCell ref="R157:S157"/>
    <mergeCell ref="R158:S158"/>
    <mergeCell ref="R159:S159"/>
    <mergeCell ref="R148:S148"/>
    <mergeCell ref="R149:S149"/>
    <mergeCell ref="R151:S151"/>
    <mergeCell ref="R152:S152"/>
    <mergeCell ref="R153:S153"/>
    <mergeCell ref="R143:S143"/>
    <mergeCell ref="A144:S144"/>
    <mergeCell ref="R145:S145"/>
    <mergeCell ref="R146:S146"/>
    <mergeCell ref="R147:S147"/>
    <mergeCell ref="R150:S150"/>
    <mergeCell ref="R137:S137"/>
    <mergeCell ref="R138:S138"/>
    <mergeCell ref="R139:S139"/>
    <mergeCell ref="R140:S140"/>
    <mergeCell ref="R142:S142"/>
    <mergeCell ref="R131:S131"/>
    <mergeCell ref="R132:S132"/>
    <mergeCell ref="R133:S133"/>
    <mergeCell ref="A134:S134"/>
    <mergeCell ref="A135:S135"/>
    <mergeCell ref="R136:S136"/>
    <mergeCell ref="R141:S141"/>
    <mergeCell ref="R125:S125"/>
    <mergeCell ref="R126:S126"/>
    <mergeCell ref="R127:S127"/>
    <mergeCell ref="R128:S128"/>
    <mergeCell ref="R129:S129"/>
    <mergeCell ref="R130:S130"/>
    <mergeCell ref="R120:S120"/>
    <mergeCell ref="R121:S121"/>
    <mergeCell ref="R122:S122"/>
    <mergeCell ref="R123:S123"/>
    <mergeCell ref="A124:S124"/>
    <mergeCell ref="R114:S114"/>
    <mergeCell ref="R115:S115"/>
    <mergeCell ref="A116:S116"/>
    <mergeCell ref="A117:S117"/>
    <mergeCell ref="R118:S118"/>
    <mergeCell ref="R119:S119"/>
    <mergeCell ref="R108:S108"/>
    <mergeCell ref="R109:S109"/>
    <mergeCell ref="R110:S110"/>
    <mergeCell ref="R111:S111"/>
    <mergeCell ref="R113:S113"/>
    <mergeCell ref="R112:S112"/>
    <mergeCell ref="R103:S103"/>
    <mergeCell ref="R104:S104"/>
    <mergeCell ref="R105:S105"/>
    <mergeCell ref="A106:S106"/>
    <mergeCell ref="R107:S107"/>
    <mergeCell ref="A97:S97"/>
    <mergeCell ref="A98:S98"/>
    <mergeCell ref="R99:S99"/>
    <mergeCell ref="R100:S100"/>
    <mergeCell ref="R101:S101"/>
    <mergeCell ref="R102:S102"/>
    <mergeCell ref="R90:S90"/>
    <mergeCell ref="R91:S91"/>
    <mergeCell ref="R92:S92"/>
    <mergeCell ref="R94:S94"/>
    <mergeCell ref="R95:S95"/>
    <mergeCell ref="R96:S96"/>
    <mergeCell ref="R84:S84"/>
    <mergeCell ref="R85:S85"/>
    <mergeCell ref="R86:S86"/>
    <mergeCell ref="A87:S87"/>
    <mergeCell ref="R88:S88"/>
    <mergeCell ref="R89:S89"/>
    <mergeCell ref="R93:S93"/>
    <mergeCell ref="R77:S77"/>
    <mergeCell ref="A78:S78"/>
    <mergeCell ref="R79:S79"/>
    <mergeCell ref="R80:S80"/>
    <mergeCell ref="R81:S81"/>
    <mergeCell ref="R82:S82"/>
    <mergeCell ref="R72:S72"/>
    <mergeCell ref="R73:S73"/>
    <mergeCell ref="R74:S74"/>
    <mergeCell ref="R75:S75"/>
    <mergeCell ref="R76:S76"/>
    <mergeCell ref="R66:S66"/>
    <mergeCell ref="R67:S67"/>
    <mergeCell ref="A68:S68"/>
    <mergeCell ref="R69:S69"/>
    <mergeCell ref="R70:S70"/>
    <mergeCell ref="R71:S71"/>
    <mergeCell ref="R60:S60"/>
    <mergeCell ref="A61:S61"/>
    <mergeCell ref="A62:S62"/>
    <mergeCell ref="R63:S63"/>
    <mergeCell ref="R64:S64"/>
    <mergeCell ref="R65:S65"/>
    <mergeCell ref="R54:S54"/>
    <mergeCell ref="R55:S55"/>
    <mergeCell ref="R56:S56"/>
    <mergeCell ref="R58:S58"/>
    <mergeCell ref="R59:S59"/>
    <mergeCell ref="R48:S48"/>
    <mergeCell ref="R49:S49"/>
    <mergeCell ref="R50:S50"/>
    <mergeCell ref="A51:S51"/>
    <mergeCell ref="R52:S52"/>
    <mergeCell ref="R53:S53"/>
    <mergeCell ref="R57:S57"/>
    <mergeCell ref="A42:S42"/>
    <mergeCell ref="R43:S43"/>
    <mergeCell ref="R44:S44"/>
    <mergeCell ref="R45:S45"/>
    <mergeCell ref="R46:S46"/>
    <mergeCell ref="R47:S47"/>
    <mergeCell ref="R36:S36"/>
    <mergeCell ref="R37:S37"/>
    <mergeCell ref="R38:S38"/>
    <mergeCell ref="R39:S39"/>
    <mergeCell ref="R40:S40"/>
    <mergeCell ref="A41:S41"/>
    <mergeCell ref="A30:S30"/>
    <mergeCell ref="R31:S31"/>
    <mergeCell ref="R32:S32"/>
    <mergeCell ref="R33:S33"/>
    <mergeCell ref="R34:S34"/>
    <mergeCell ref="R35:S35"/>
    <mergeCell ref="R24:S24"/>
    <mergeCell ref="R25:S25"/>
    <mergeCell ref="R26:S26"/>
    <mergeCell ref="R27:S27"/>
    <mergeCell ref="R28:S28"/>
    <mergeCell ref="R29:S29"/>
    <mergeCell ref="R83:S83"/>
    <mergeCell ref="R7:S7"/>
    <mergeCell ref="R8:S8"/>
    <mergeCell ref="R9:S9"/>
    <mergeCell ref="R10:S10"/>
    <mergeCell ref="R11:S11"/>
    <mergeCell ref="A12:S12"/>
    <mergeCell ref="A1:S1"/>
    <mergeCell ref="A2:S2"/>
    <mergeCell ref="A3:S3"/>
    <mergeCell ref="R4:S4"/>
    <mergeCell ref="R5:S5"/>
    <mergeCell ref="R6:S6"/>
    <mergeCell ref="R18:S18"/>
    <mergeCell ref="R19:S19"/>
    <mergeCell ref="R20:S20"/>
    <mergeCell ref="A21:S21"/>
    <mergeCell ref="A22:S22"/>
    <mergeCell ref="R23:S23"/>
    <mergeCell ref="R13:S13"/>
    <mergeCell ref="R14:S14"/>
    <mergeCell ref="R15:S15"/>
    <mergeCell ref="R16:S16"/>
    <mergeCell ref="R17:S17"/>
  </mergeCells>
  <pageMargins left="0.15748031496062992" right="0.15748031496062992" top="0.31496062992125984" bottom="0.31496062992125984" header="0.31496062992125984" footer="0.31496062992125984"/>
  <pageSetup paperSize="9" scale="80" orientation="landscape" verticalDpi="0" r:id="rId1"/>
  <rowBreaks count="9" manualBreakCount="9">
    <brk id="20" max="16383" man="1"/>
    <brk id="40" max="16383" man="1"/>
    <brk id="60" max="16383" man="1"/>
    <brk id="77" max="16383" man="1"/>
    <brk id="96" max="16383" man="1"/>
    <brk id="115" max="16383" man="1"/>
    <brk id="133" max="16383" man="1"/>
    <brk id="153" max="16383" man="1"/>
    <brk id="1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Титульный лист</vt:lpstr>
      <vt:lpstr>примерное меню мл</vt:lpstr>
      <vt:lpstr>примерное меню ст</vt:lpstr>
      <vt:lpstr>'примерное меню мл'!Область_печати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Лев Владимирович</cp:lastModifiedBy>
  <cp:lastPrinted>2023-01-24T08:41:42Z</cp:lastPrinted>
  <dcterms:created xsi:type="dcterms:W3CDTF">2018-06-25T07:35:33Z</dcterms:created>
  <dcterms:modified xsi:type="dcterms:W3CDTF">2023-03-02T09:58:10Z</dcterms:modified>
</cp:coreProperties>
</file>